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13_ncr:1_{3663663B-4311-1F4F-AEFE-E292340990B4}" xr6:coauthVersionLast="47" xr6:coauthVersionMax="47" xr10:uidLastSave="{00000000-0000-0000-0000-000000000000}"/>
  <workbookProtection workbookAlgorithmName="SHA-512" workbookHashValue="gXX2iwHO96oGMjGuLaidqFBiinGomJUR8IgCgQyXFhDTL1bejNPys106YuJMGKcjSm8JRxpkebIxHXmO6KDDYA==" workbookSaltValue="eiSSxTBdfwtstilQusZjew==" workbookSpinCount="100000" lockStructure="1"/>
  <bookViews>
    <workbookView xWindow="8360" yWindow="1940" windowWidth="29760" windowHeight="20500" tabRatio="500" xr2:uid="{00000000-000D-0000-FFFF-FFFF00000000}"/>
  </bookViews>
  <sheets>
    <sheet name="Bon de commande" sheetId="1" r:id="rId1"/>
    <sheet name="cadart" sheetId="2" state="hidden" r:id="rId2"/>
    <sheet name="ulis" sheetId="3" state="hidden" r:id="rId3"/>
    <sheet name="carrefour " sheetId="4" state="hidden" r:id="rId4"/>
  </sheets>
  <definedNames>
    <definedName name="_xlnm._FilterDatabase" localSheetId="0" hidden="1">'Bon de commande'!$A$15:$I$156</definedName>
    <definedName name="_xlnm._FilterDatabase" localSheetId="1" hidden="1">cadart!$A$1:$O$142</definedName>
    <definedName name="_xlnm._FilterDatabase" localSheetId="2" hidden="1">ulis!$A$1:$AO$142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" i="4" l="1"/>
  <c r="C4" i="4"/>
  <c r="D4" i="4"/>
  <c r="E4" i="4"/>
  <c r="W4" i="4"/>
  <c r="X4" i="4"/>
  <c r="A5" i="4"/>
  <c r="C5" i="4"/>
  <c r="D5" i="4"/>
  <c r="E5" i="4"/>
  <c r="W5" i="4"/>
  <c r="X5" i="4"/>
  <c r="A6" i="4"/>
  <c r="C6" i="4"/>
  <c r="D6" i="4"/>
  <c r="E6" i="4"/>
  <c r="W6" i="4"/>
  <c r="X6" i="4"/>
  <c r="A7" i="4"/>
  <c r="C7" i="4"/>
  <c r="D7" i="4"/>
  <c r="E7" i="4"/>
  <c r="W7" i="4"/>
  <c r="X7" i="4"/>
  <c r="A8" i="4"/>
  <c r="C8" i="4"/>
  <c r="D8" i="4"/>
  <c r="E8" i="4"/>
  <c r="W8" i="4"/>
  <c r="X8" i="4"/>
  <c r="A9" i="4"/>
  <c r="C9" i="4"/>
  <c r="D9" i="4"/>
  <c r="E9" i="4"/>
  <c r="W9" i="4"/>
  <c r="X9" i="4"/>
  <c r="A10" i="4"/>
  <c r="C10" i="4"/>
  <c r="D10" i="4"/>
  <c r="E10" i="4"/>
  <c r="W10" i="4"/>
  <c r="X10" i="4"/>
  <c r="A11" i="4"/>
  <c r="C11" i="4"/>
  <c r="D11" i="4"/>
  <c r="E11" i="4"/>
  <c r="W11" i="4"/>
  <c r="X11" i="4"/>
  <c r="A12" i="4"/>
  <c r="C12" i="4"/>
  <c r="D12" i="4"/>
  <c r="E12" i="4"/>
  <c r="W12" i="4"/>
  <c r="X12" i="4"/>
  <c r="A13" i="4"/>
  <c r="C13" i="4"/>
  <c r="D13" i="4"/>
  <c r="E13" i="4"/>
  <c r="W13" i="4"/>
  <c r="X13" i="4"/>
  <c r="A14" i="4"/>
  <c r="C14" i="4"/>
  <c r="D14" i="4"/>
  <c r="E14" i="4"/>
  <c r="W14" i="4"/>
  <c r="X14" i="4"/>
  <c r="A15" i="4"/>
  <c r="C15" i="4"/>
  <c r="D15" i="4"/>
  <c r="E15" i="4"/>
  <c r="W15" i="4"/>
  <c r="X15" i="4"/>
  <c r="A16" i="4"/>
  <c r="C16" i="4"/>
  <c r="D16" i="4"/>
  <c r="E16" i="4"/>
  <c r="W16" i="4"/>
  <c r="X16" i="4"/>
  <c r="A17" i="4"/>
  <c r="C17" i="4"/>
  <c r="D17" i="4"/>
  <c r="E17" i="4"/>
  <c r="W17" i="4"/>
  <c r="X17" i="4"/>
  <c r="A18" i="4"/>
  <c r="C18" i="4"/>
  <c r="D18" i="4"/>
  <c r="E18" i="4"/>
  <c r="W18" i="4"/>
  <c r="X18" i="4"/>
  <c r="A19" i="4"/>
  <c r="C19" i="4"/>
  <c r="D19" i="4"/>
  <c r="E19" i="4"/>
  <c r="W19" i="4"/>
  <c r="X19" i="4"/>
  <c r="A20" i="4"/>
  <c r="C20" i="4"/>
  <c r="D20" i="4"/>
  <c r="E20" i="4"/>
  <c r="W20" i="4"/>
  <c r="X20" i="4"/>
  <c r="A21" i="4"/>
  <c r="C21" i="4"/>
  <c r="D21" i="4"/>
  <c r="E21" i="4"/>
  <c r="W21" i="4"/>
  <c r="X21" i="4"/>
  <c r="A22" i="4"/>
  <c r="C22" i="4"/>
  <c r="D22" i="4"/>
  <c r="E22" i="4"/>
  <c r="W22" i="4"/>
  <c r="X22" i="4"/>
  <c r="A23" i="4"/>
  <c r="C23" i="4"/>
  <c r="D23" i="4"/>
  <c r="E23" i="4"/>
  <c r="W23" i="4"/>
  <c r="X23" i="4"/>
  <c r="A24" i="4"/>
  <c r="C24" i="4"/>
  <c r="D24" i="4"/>
  <c r="E24" i="4"/>
  <c r="W24" i="4"/>
  <c r="X24" i="4"/>
  <c r="A25" i="4"/>
  <c r="C25" i="4"/>
  <c r="D25" i="4"/>
  <c r="E25" i="4"/>
  <c r="W25" i="4"/>
  <c r="X25" i="4"/>
  <c r="A26" i="4"/>
  <c r="C26" i="4"/>
  <c r="D26" i="4"/>
  <c r="E26" i="4"/>
  <c r="W26" i="4"/>
  <c r="X26" i="4"/>
  <c r="A27" i="4"/>
  <c r="C27" i="4"/>
  <c r="D27" i="4"/>
  <c r="E27" i="4"/>
  <c r="W27" i="4"/>
  <c r="X27" i="4"/>
  <c r="A28" i="4"/>
  <c r="C28" i="4"/>
  <c r="D28" i="4"/>
  <c r="E28" i="4"/>
  <c r="W28" i="4"/>
  <c r="X28" i="4"/>
  <c r="A29" i="4"/>
  <c r="C29" i="4"/>
  <c r="D29" i="4"/>
  <c r="E29" i="4"/>
  <c r="W29" i="4"/>
  <c r="X29" i="4"/>
  <c r="A30" i="4"/>
  <c r="C30" i="4"/>
  <c r="D30" i="4"/>
  <c r="E30" i="4"/>
  <c r="W30" i="4"/>
  <c r="X30" i="4"/>
  <c r="A31" i="4"/>
  <c r="C31" i="4"/>
  <c r="D31" i="4"/>
  <c r="E31" i="4"/>
  <c r="W31" i="4"/>
  <c r="X31" i="4"/>
  <c r="A32" i="4"/>
  <c r="C32" i="4"/>
  <c r="D32" i="4"/>
  <c r="E32" i="4"/>
  <c r="W32" i="4"/>
  <c r="X32" i="4"/>
  <c r="A33" i="4"/>
  <c r="C33" i="4"/>
  <c r="D33" i="4"/>
  <c r="E33" i="4"/>
  <c r="W33" i="4"/>
  <c r="X33" i="4"/>
  <c r="A34" i="4"/>
  <c r="C34" i="4"/>
  <c r="D34" i="4"/>
  <c r="E34" i="4"/>
  <c r="W34" i="4"/>
  <c r="X34" i="4"/>
  <c r="A35" i="4"/>
  <c r="C35" i="4"/>
  <c r="D35" i="4"/>
  <c r="E35" i="4"/>
  <c r="W35" i="4"/>
  <c r="X35" i="4"/>
  <c r="A36" i="4"/>
  <c r="C36" i="4"/>
  <c r="D36" i="4"/>
  <c r="E36" i="4"/>
  <c r="W36" i="4"/>
  <c r="X36" i="4"/>
  <c r="A37" i="4"/>
  <c r="C37" i="4"/>
  <c r="D37" i="4"/>
  <c r="E37" i="4"/>
  <c r="W37" i="4"/>
  <c r="X37" i="4"/>
  <c r="A38" i="4"/>
  <c r="C38" i="4"/>
  <c r="D38" i="4"/>
  <c r="E38" i="4"/>
  <c r="W38" i="4"/>
  <c r="X38" i="4"/>
  <c r="A39" i="4"/>
  <c r="C39" i="4"/>
  <c r="D39" i="4"/>
  <c r="E39" i="4"/>
  <c r="W39" i="4"/>
  <c r="X39" i="4"/>
  <c r="A40" i="4"/>
  <c r="C40" i="4"/>
  <c r="D40" i="4"/>
  <c r="E40" i="4"/>
  <c r="W40" i="4"/>
  <c r="X40" i="4"/>
  <c r="A41" i="4"/>
  <c r="C41" i="4"/>
  <c r="D41" i="4"/>
  <c r="E41" i="4"/>
  <c r="W41" i="4"/>
  <c r="X41" i="4"/>
  <c r="A42" i="4"/>
  <c r="C42" i="4"/>
  <c r="D42" i="4"/>
  <c r="E42" i="4"/>
  <c r="W42" i="4"/>
  <c r="X42" i="4"/>
  <c r="A43" i="4"/>
  <c r="C43" i="4"/>
  <c r="D43" i="4"/>
  <c r="E43" i="4"/>
  <c r="W43" i="4"/>
  <c r="X43" i="4"/>
  <c r="A44" i="4"/>
  <c r="C44" i="4"/>
  <c r="D44" i="4"/>
  <c r="E44" i="4"/>
  <c r="W44" i="4"/>
  <c r="X44" i="4"/>
  <c r="A45" i="4"/>
  <c r="C45" i="4"/>
  <c r="D45" i="4"/>
  <c r="E45" i="4"/>
  <c r="W45" i="4"/>
  <c r="X45" i="4"/>
  <c r="A46" i="4"/>
  <c r="C46" i="4"/>
  <c r="D46" i="4"/>
  <c r="E46" i="4"/>
  <c r="W46" i="4"/>
  <c r="X46" i="4"/>
  <c r="A47" i="4"/>
  <c r="C47" i="4"/>
  <c r="D47" i="4"/>
  <c r="E47" i="4"/>
  <c r="W47" i="4"/>
  <c r="X47" i="4"/>
  <c r="A48" i="4"/>
  <c r="C48" i="4"/>
  <c r="D48" i="4"/>
  <c r="E48" i="4"/>
  <c r="W48" i="4"/>
  <c r="X48" i="4"/>
  <c r="A49" i="4"/>
  <c r="C49" i="4"/>
  <c r="D49" i="4"/>
  <c r="E49" i="4"/>
  <c r="W49" i="4"/>
  <c r="X49" i="4"/>
  <c r="A50" i="4"/>
  <c r="C50" i="4"/>
  <c r="D50" i="4"/>
  <c r="E50" i="4"/>
  <c r="W50" i="4"/>
  <c r="X50" i="4"/>
  <c r="A51" i="4"/>
  <c r="C51" i="4"/>
  <c r="D51" i="4"/>
  <c r="E51" i="4"/>
  <c r="W51" i="4"/>
  <c r="X51" i="4"/>
  <c r="A52" i="4"/>
  <c r="C52" i="4"/>
  <c r="D52" i="4"/>
  <c r="E52" i="4"/>
  <c r="W52" i="4"/>
  <c r="X52" i="4"/>
  <c r="A53" i="4"/>
  <c r="C53" i="4"/>
  <c r="D53" i="4"/>
  <c r="E53" i="4"/>
  <c r="W53" i="4"/>
  <c r="X53" i="4"/>
  <c r="A54" i="4"/>
  <c r="C54" i="4"/>
  <c r="D54" i="4"/>
  <c r="E54" i="4"/>
  <c r="W54" i="4"/>
  <c r="X54" i="4"/>
  <c r="A55" i="4"/>
  <c r="C55" i="4"/>
  <c r="D55" i="4"/>
  <c r="E55" i="4"/>
  <c r="W55" i="4"/>
  <c r="X55" i="4"/>
  <c r="A56" i="4"/>
  <c r="C56" i="4"/>
  <c r="D56" i="4"/>
  <c r="E56" i="4"/>
  <c r="W56" i="4"/>
  <c r="X56" i="4"/>
  <c r="A57" i="4"/>
  <c r="C57" i="4"/>
  <c r="D57" i="4"/>
  <c r="E57" i="4"/>
  <c r="W57" i="4"/>
  <c r="X57" i="4"/>
  <c r="A58" i="4"/>
  <c r="C58" i="4"/>
  <c r="D58" i="4"/>
  <c r="E58" i="4"/>
  <c r="W58" i="4"/>
  <c r="X58" i="4"/>
  <c r="A59" i="4"/>
  <c r="C59" i="4"/>
  <c r="D59" i="4"/>
  <c r="E59" i="4"/>
  <c r="W59" i="4"/>
  <c r="X59" i="4"/>
  <c r="A60" i="4"/>
  <c r="C60" i="4"/>
  <c r="D60" i="4"/>
  <c r="E60" i="4"/>
  <c r="W60" i="4"/>
  <c r="X60" i="4"/>
  <c r="A61" i="4"/>
  <c r="C61" i="4"/>
  <c r="D61" i="4"/>
  <c r="E61" i="4"/>
  <c r="W61" i="4"/>
  <c r="X61" i="4"/>
  <c r="A62" i="4"/>
  <c r="C62" i="4"/>
  <c r="D62" i="4"/>
  <c r="E62" i="4"/>
  <c r="W62" i="4"/>
  <c r="X62" i="4"/>
  <c r="A63" i="4"/>
  <c r="C63" i="4"/>
  <c r="D63" i="4"/>
  <c r="E63" i="4"/>
  <c r="W63" i="4"/>
  <c r="X63" i="4"/>
  <c r="A64" i="4"/>
  <c r="C64" i="4"/>
  <c r="D64" i="4"/>
  <c r="E64" i="4"/>
  <c r="W64" i="4"/>
  <c r="X64" i="4"/>
  <c r="A65" i="4"/>
  <c r="C65" i="4"/>
  <c r="D65" i="4"/>
  <c r="E65" i="4"/>
  <c r="W65" i="4"/>
  <c r="X65" i="4"/>
  <c r="A66" i="4"/>
  <c r="C66" i="4"/>
  <c r="D66" i="4"/>
  <c r="E66" i="4"/>
  <c r="W66" i="4"/>
  <c r="X66" i="4"/>
  <c r="A67" i="4"/>
  <c r="C67" i="4"/>
  <c r="D67" i="4"/>
  <c r="E67" i="4"/>
  <c r="W67" i="4"/>
  <c r="X67" i="4"/>
  <c r="A68" i="4"/>
  <c r="C68" i="4"/>
  <c r="D68" i="4"/>
  <c r="E68" i="4"/>
  <c r="W68" i="4"/>
  <c r="X68" i="4"/>
  <c r="A69" i="4"/>
  <c r="C69" i="4"/>
  <c r="D69" i="4"/>
  <c r="E69" i="4"/>
  <c r="W69" i="4"/>
  <c r="X69" i="4"/>
  <c r="A70" i="4"/>
  <c r="C70" i="4"/>
  <c r="D70" i="4"/>
  <c r="E70" i="4"/>
  <c r="W70" i="4"/>
  <c r="X70" i="4"/>
  <c r="A71" i="4"/>
  <c r="C71" i="4"/>
  <c r="D71" i="4"/>
  <c r="E71" i="4"/>
  <c r="W71" i="4"/>
  <c r="X71" i="4"/>
  <c r="A72" i="4"/>
  <c r="C72" i="4"/>
  <c r="D72" i="4"/>
  <c r="E72" i="4"/>
  <c r="W72" i="4"/>
  <c r="X72" i="4"/>
  <c r="A73" i="4"/>
  <c r="C73" i="4"/>
  <c r="D73" i="4"/>
  <c r="E73" i="4"/>
  <c r="W73" i="4"/>
  <c r="X73" i="4"/>
  <c r="A74" i="4"/>
  <c r="C74" i="4"/>
  <c r="D74" i="4"/>
  <c r="E74" i="4"/>
  <c r="W74" i="4"/>
  <c r="X74" i="4"/>
  <c r="A75" i="4"/>
  <c r="C75" i="4"/>
  <c r="D75" i="4"/>
  <c r="E75" i="4"/>
  <c r="W75" i="4"/>
  <c r="X75" i="4"/>
  <c r="A76" i="4"/>
  <c r="C76" i="4"/>
  <c r="D76" i="4"/>
  <c r="E76" i="4"/>
  <c r="W76" i="4"/>
  <c r="X76" i="4"/>
  <c r="A77" i="4"/>
  <c r="C77" i="4"/>
  <c r="D77" i="4"/>
  <c r="E77" i="4"/>
  <c r="W77" i="4"/>
  <c r="X77" i="4"/>
  <c r="A78" i="4"/>
  <c r="C78" i="4"/>
  <c r="D78" i="4"/>
  <c r="E78" i="4"/>
  <c r="W78" i="4"/>
  <c r="X78" i="4"/>
  <c r="A79" i="4"/>
  <c r="C79" i="4"/>
  <c r="D79" i="4"/>
  <c r="E79" i="4"/>
  <c r="W79" i="4"/>
  <c r="X79" i="4"/>
  <c r="A80" i="4"/>
  <c r="C80" i="4"/>
  <c r="D80" i="4"/>
  <c r="E80" i="4"/>
  <c r="W80" i="4"/>
  <c r="X80" i="4"/>
  <c r="A81" i="4"/>
  <c r="C81" i="4"/>
  <c r="D81" i="4"/>
  <c r="E81" i="4"/>
  <c r="W81" i="4"/>
  <c r="X81" i="4"/>
  <c r="A82" i="4"/>
  <c r="C82" i="4"/>
  <c r="D82" i="4"/>
  <c r="E82" i="4"/>
  <c r="W82" i="4"/>
  <c r="X82" i="4"/>
  <c r="A83" i="4"/>
  <c r="C83" i="4"/>
  <c r="D83" i="4"/>
  <c r="E83" i="4"/>
  <c r="W83" i="4"/>
  <c r="X83" i="4"/>
  <c r="A84" i="4"/>
  <c r="C84" i="4"/>
  <c r="D84" i="4"/>
  <c r="E84" i="4"/>
  <c r="W84" i="4"/>
  <c r="X84" i="4"/>
  <c r="A85" i="4"/>
  <c r="C85" i="4"/>
  <c r="D85" i="4"/>
  <c r="E85" i="4"/>
  <c r="W85" i="4"/>
  <c r="X85" i="4"/>
  <c r="A86" i="4"/>
  <c r="C86" i="4"/>
  <c r="D86" i="4"/>
  <c r="E86" i="4"/>
  <c r="W86" i="4"/>
  <c r="X86" i="4"/>
  <c r="A87" i="4"/>
  <c r="C87" i="4"/>
  <c r="D87" i="4"/>
  <c r="E87" i="4"/>
  <c r="W87" i="4"/>
  <c r="X87" i="4"/>
  <c r="A88" i="4"/>
  <c r="C88" i="4"/>
  <c r="D88" i="4"/>
  <c r="E88" i="4"/>
  <c r="W88" i="4"/>
  <c r="X88" i="4"/>
  <c r="A89" i="4"/>
  <c r="C89" i="4"/>
  <c r="D89" i="4"/>
  <c r="E89" i="4"/>
  <c r="W89" i="4"/>
  <c r="X89" i="4"/>
  <c r="A90" i="4"/>
  <c r="C90" i="4"/>
  <c r="D90" i="4"/>
  <c r="E90" i="4"/>
  <c r="W90" i="4"/>
  <c r="X90" i="4"/>
  <c r="A91" i="4"/>
  <c r="C91" i="4"/>
  <c r="D91" i="4"/>
  <c r="E91" i="4"/>
  <c r="W91" i="4"/>
  <c r="X91" i="4"/>
  <c r="A92" i="4"/>
  <c r="C92" i="4"/>
  <c r="D92" i="4"/>
  <c r="E92" i="4"/>
  <c r="W92" i="4"/>
  <c r="X92" i="4"/>
  <c r="A93" i="4"/>
  <c r="C93" i="4"/>
  <c r="D93" i="4"/>
  <c r="E93" i="4"/>
  <c r="W93" i="4"/>
  <c r="X93" i="4"/>
  <c r="A94" i="4"/>
  <c r="C94" i="4"/>
  <c r="D94" i="4"/>
  <c r="E94" i="4"/>
  <c r="W94" i="4"/>
  <c r="X94" i="4"/>
  <c r="A95" i="4"/>
  <c r="C95" i="4"/>
  <c r="D95" i="4"/>
  <c r="E95" i="4"/>
  <c r="W95" i="4"/>
  <c r="X95" i="4"/>
  <c r="A96" i="4"/>
  <c r="C96" i="4"/>
  <c r="D96" i="4"/>
  <c r="E96" i="4"/>
  <c r="W96" i="4"/>
  <c r="X96" i="4"/>
  <c r="A97" i="4"/>
  <c r="C97" i="4"/>
  <c r="D97" i="4"/>
  <c r="E97" i="4"/>
  <c r="W97" i="4"/>
  <c r="X97" i="4"/>
  <c r="A98" i="4"/>
  <c r="C98" i="4"/>
  <c r="D98" i="4"/>
  <c r="E98" i="4"/>
  <c r="W98" i="4"/>
  <c r="X98" i="4"/>
  <c r="A99" i="4"/>
  <c r="C99" i="4"/>
  <c r="D99" i="4"/>
  <c r="E99" i="4"/>
  <c r="W99" i="4"/>
  <c r="X99" i="4"/>
  <c r="A100" i="4"/>
  <c r="C100" i="4"/>
  <c r="D100" i="4"/>
  <c r="E100" i="4"/>
  <c r="W100" i="4"/>
  <c r="X100" i="4"/>
  <c r="A101" i="4"/>
  <c r="C101" i="4"/>
  <c r="D101" i="4"/>
  <c r="E101" i="4"/>
  <c r="W101" i="4"/>
  <c r="X101" i="4"/>
  <c r="A102" i="4"/>
  <c r="C102" i="4"/>
  <c r="D102" i="4"/>
  <c r="E102" i="4"/>
  <c r="W102" i="4"/>
  <c r="X102" i="4"/>
  <c r="A103" i="4"/>
  <c r="C103" i="4"/>
  <c r="D103" i="4"/>
  <c r="E103" i="4"/>
  <c r="W103" i="4"/>
  <c r="X103" i="4"/>
  <c r="A104" i="4"/>
  <c r="C104" i="4"/>
  <c r="D104" i="4"/>
  <c r="E104" i="4"/>
  <c r="W104" i="4"/>
  <c r="X104" i="4"/>
  <c r="A105" i="4"/>
  <c r="C105" i="4"/>
  <c r="D105" i="4"/>
  <c r="E105" i="4"/>
  <c r="W105" i="4"/>
  <c r="X105" i="4"/>
  <c r="A106" i="4"/>
  <c r="C106" i="4"/>
  <c r="D106" i="4"/>
  <c r="E106" i="4"/>
  <c r="W106" i="4"/>
  <c r="X106" i="4"/>
  <c r="A107" i="4"/>
  <c r="C107" i="4"/>
  <c r="D107" i="4"/>
  <c r="E107" i="4"/>
  <c r="W107" i="4"/>
  <c r="X107" i="4"/>
  <c r="A108" i="4"/>
  <c r="C108" i="4"/>
  <c r="D108" i="4"/>
  <c r="E108" i="4"/>
  <c r="W108" i="4"/>
  <c r="X108" i="4"/>
  <c r="A109" i="4"/>
  <c r="C109" i="4"/>
  <c r="D109" i="4"/>
  <c r="E109" i="4"/>
  <c r="W109" i="4"/>
  <c r="X109" i="4"/>
  <c r="A110" i="4"/>
  <c r="C110" i="4"/>
  <c r="D110" i="4"/>
  <c r="E110" i="4"/>
  <c r="W110" i="4"/>
  <c r="X110" i="4"/>
  <c r="A111" i="4"/>
  <c r="C111" i="4"/>
  <c r="D111" i="4"/>
  <c r="E111" i="4"/>
  <c r="W111" i="4"/>
  <c r="X111" i="4"/>
  <c r="A112" i="4"/>
  <c r="C112" i="4"/>
  <c r="D112" i="4"/>
  <c r="E112" i="4"/>
  <c r="W112" i="4"/>
  <c r="X112" i="4"/>
  <c r="A113" i="4"/>
  <c r="C113" i="4"/>
  <c r="D113" i="4"/>
  <c r="E113" i="4"/>
  <c r="W113" i="4"/>
  <c r="X113" i="4"/>
  <c r="A114" i="4"/>
  <c r="C114" i="4"/>
  <c r="D114" i="4"/>
  <c r="E114" i="4"/>
  <c r="W114" i="4"/>
  <c r="X114" i="4"/>
  <c r="A115" i="4"/>
  <c r="C115" i="4"/>
  <c r="D115" i="4"/>
  <c r="E115" i="4"/>
  <c r="W115" i="4"/>
  <c r="X115" i="4"/>
  <c r="A116" i="4"/>
  <c r="C116" i="4"/>
  <c r="D116" i="4"/>
  <c r="E116" i="4"/>
  <c r="W116" i="4"/>
  <c r="X116" i="4"/>
  <c r="A117" i="4"/>
  <c r="C117" i="4"/>
  <c r="D117" i="4"/>
  <c r="E117" i="4"/>
  <c r="W117" i="4"/>
  <c r="X117" i="4"/>
  <c r="A118" i="4"/>
  <c r="C118" i="4"/>
  <c r="D118" i="4"/>
  <c r="E118" i="4"/>
  <c r="W118" i="4"/>
  <c r="X118" i="4"/>
  <c r="A119" i="4"/>
  <c r="C119" i="4"/>
  <c r="D119" i="4"/>
  <c r="E119" i="4"/>
  <c r="W119" i="4"/>
  <c r="X119" i="4"/>
  <c r="A120" i="4"/>
  <c r="C120" i="4"/>
  <c r="D120" i="4"/>
  <c r="E120" i="4"/>
  <c r="W120" i="4"/>
  <c r="X120" i="4"/>
  <c r="A121" i="4"/>
  <c r="C121" i="4"/>
  <c r="D121" i="4"/>
  <c r="E121" i="4"/>
  <c r="W121" i="4"/>
  <c r="X121" i="4"/>
  <c r="A122" i="4"/>
  <c r="C122" i="4"/>
  <c r="D122" i="4"/>
  <c r="E122" i="4"/>
  <c r="W122" i="4"/>
  <c r="X122" i="4"/>
  <c r="A123" i="4"/>
  <c r="C123" i="4"/>
  <c r="D123" i="4"/>
  <c r="E123" i="4"/>
  <c r="W123" i="4"/>
  <c r="X123" i="4"/>
  <c r="A124" i="4"/>
  <c r="C124" i="4"/>
  <c r="D124" i="4"/>
  <c r="E124" i="4"/>
  <c r="W124" i="4"/>
  <c r="X124" i="4"/>
  <c r="A125" i="4"/>
  <c r="C125" i="4"/>
  <c r="D125" i="4"/>
  <c r="E125" i="4"/>
  <c r="W125" i="4"/>
  <c r="X125" i="4"/>
  <c r="A126" i="4"/>
  <c r="C126" i="4"/>
  <c r="D126" i="4"/>
  <c r="E126" i="4"/>
  <c r="W126" i="4"/>
  <c r="X126" i="4"/>
  <c r="A127" i="4"/>
  <c r="C127" i="4"/>
  <c r="D127" i="4"/>
  <c r="E127" i="4"/>
  <c r="W127" i="4"/>
  <c r="X127" i="4"/>
  <c r="A128" i="4"/>
  <c r="C128" i="4"/>
  <c r="D128" i="4"/>
  <c r="E128" i="4"/>
  <c r="W128" i="4"/>
  <c r="X128" i="4"/>
  <c r="A129" i="4"/>
  <c r="C129" i="4"/>
  <c r="D129" i="4"/>
  <c r="E129" i="4"/>
  <c r="W129" i="4"/>
  <c r="X129" i="4"/>
  <c r="A130" i="4"/>
  <c r="C130" i="4"/>
  <c r="D130" i="4"/>
  <c r="E130" i="4"/>
  <c r="W130" i="4"/>
  <c r="X130" i="4"/>
  <c r="A131" i="4"/>
  <c r="C131" i="4"/>
  <c r="D131" i="4"/>
  <c r="E131" i="4"/>
  <c r="W131" i="4"/>
  <c r="X131" i="4"/>
  <c r="A132" i="4"/>
  <c r="C132" i="4"/>
  <c r="D132" i="4"/>
  <c r="E132" i="4"/>
  <c r="W132" i="4"/>
  <c r="X132" i="4"/>
  <c r="A133" i="4"/>
  <c r="C133" i="4"/>
  <c r="D133" i="4"/>
  <c r="E133" i="4"/>
  <c r="W133" i="4"/>
  <c r="X133" i="4"/>
  <c r="A134" i="4"/>
  <c r="C134" i="4"/>
  <c r="D134" i="4"/>
  <c r="E134" i="4"/>
  <c r="W134" i="4"/>
  <c r="X134" i="4"/>
  <c r="A135" i="4"/>
  <c r="C135" i="4"/>
  <c r="D135" i="4"/>
  <c r="E135" i="4"/>
  <c r="W135" i="4"/>
  <c r="X135" i="4"/>
  <c r="A136" i="4"/>
  <c r="C136" i="4"/>
  <c r="D136" i="4"/>
  <c r="E136" i="4"/>
  <c r="W136" i="4"/>
  <c r="X136" i="4"/>
  <c r="A137" i="4"/>
  <c r="C137" i="4"/>
  <c r="D137" i="4"/>
  <c r="E137" i="4"/>
  <c r="W137" i="4"/>
  <c r="X137" i="4"/>
  <c r="A138" i="4"/>
  <c r="C138" i="4"/>
  <c r="D138" i="4"/>
  <c r="E138" i="4"/>
  <c r="W138" i="4"/>
  <c r="X138" i="4"/>
  <c r="A139" i="4"/>
  <c r="C139" i="4"/>
  <c r="D139" i="4"/>
  <c r="E139" i="4"/>
  <c r="W139" i="4"/>
  <c r="X139" i="4"/>
  <c r="A140" i="4"/>
  <c r="C140" i="4"/>
  <c r="D140" i="4"/>
  <c r="E140" i="4"/>
  <c r="W140" i="4"/>
  <c r="X140" i="4"/>
  <c r="A141" i="4"/>
  <c r="C141" i="4"/>
  <c r="D141" i="4"/>
  <c r="E141" i="4"/>
  <c r="W141" i="4"/>
  <c r="X141" i="4"/>
  <c r="A142" i="4"/>
  <c r="C142" i="4"/>
  <c r="D142" i="4"/>
  <c r="E142" i="4"/>
  <c r="W142" i="4"/>
  <c r="X142" i="4"/>
  <c r="A3" i="4"/>
  <c r="C3" i="4"/>
  <c r="D3" i="4"/>
  <c r="E3" i="4"/>
  <c r="W3" i="4"/>
  <c r="X3" i="4"/>
  <c r="X2" i="4"/>
  <c r="W2" i="4"/>
  <c r="E2" i="4"/>
  <c r="D2" i="4"/>
  <c r="C2" i="4"/>
  <c r="A2" i="4"/>
  <c r="A123" i="3"/>
  <c r="D123" i="3"/>
  <c r="E123" i="3"/>
  <c r="F123" i="3"/>
  <c r="G123" i="3"/>
  <c r="H123" i="3"/>
  <c r="I123" i="3"/>
  <c r="A124" i="3"/>
  <c r="D124" i="3"/>
  <c r="E124" i="3"/>
  <c r="F124" i="3"/>
  <c r="G124" i="3"/>
  <c r="H124" i="3"/>
  <c r="I124" i="3"/>
  <c r="A125" i="3"/>
  <c r="D125" i="3"/>
  <c r="E125" i="3"/>
  <c r="F125" i="3"/>
  <c r="G125" i="3"/>
  <c r="H125" i="3"/>
  <c r="I125" i="3"/>
  <c r="A126" i="3"/>
  <c r="D126" i="3"/>
  <c r="E126" i="3"/>
  <c r="F126" i="3"/>
  <c r="G126" i="3"/>
  <c r="H126" i="3"/>
  <c r="I126" i="3"/>
  <c r="A127" i="3"/>
  <c r="D127" i="3"/>
  <c r="E127" i="3"/>
  <c r="F127" i="3"/>
  <c r="G127" i="3"/>
  <c r="H127" i="3"/>
  <c r="I127" i="3"/>
  <c r="A128" i="3"/>
  <c r="D128" i="3"/>
  <c r="E128" i="3"/>
  <c r="F128" i="3"/>
  <c r="G128" i="3"/>
  <c r="H128" i="3"/>
  <c r="I128" i="3"/>
  <c r="A129" i="3"/>
  <c r="D129" i="3"/>
  <c r="E129" i="3"/>
  <c r="F129" i="3"/>
  <c r="G129" i="3"/>
  <c r="H129" i="3"/>
  <c r="I129" i="3"/>
  <c r="A130" i="3"/>
  <c r="D130" i="3"/>
  <c r="E130" i="3"/>
  <c r="F130" i="3"/>
  <c r="G130" i="3"/>
  <c r="H130" i="3"/>
  <c r="I130" i="3"/>
  <c r="A131" i="3"/>
  <c r="D131" i="3"/>
  <c r="E131" i="3"/>
  <c r="F131" i="3"/>
  <c r="G131" i="3"/>
  <c r="H131" i="3"/>
  <c r="I131" i="3"/>
  <c r="A132" i="3"/>
  <c r="D132" i="3"/>
  <c r="E132" i="3"/>
  <c r="F132" i="3"/>
  <c r="G132" i="3"/>
  <c r="H132" i="3"/>
  <c r="I132" i="3"/>
  <c r="A133" i="3"/>
  <c r="D133" i="3"/>
  <c r="E133" i="3"/>
  <c r="F133" i="3"/>
  <c r="G133" i="3"/>
  <c r="H133" i="3"/>
  <c r="I133" i="3"/>
  <c r="A134" i="3"/>
  <c r="D134" i="3"/>
  <c r="E134" i="3"/>
  <c r="F134" i="3"/>
  <c r="G134" i="3"/>
  <c r="H134" i="3"/>
  <c r="I134" i="3"/>
  <c r="A135" i="3"/>
  <c r="D135" i="3"/>
  <c r="E135" i="3"/>
  <c r="F135" i="3"/>
  <c r="G135" i="3"/>
  <c r="H135" i="3"/>
  <c r="I135" i="3"/>
  <c r="A136" i="3"/>
  <c r="D136" i="3"/>
  <c r="E136" i="3"/>
  <c r="F136" i="3"/>
  <c r="G136" i="3"/>
  <c r="H136" i="3"/>
  <c r="I136" i="3"/>
  <c r="A137" i="3"/>
  <c r="D137" i="3"/>
  <c r="E137" i="3"/>
  <c r="F137" i="3"/>
  <c r="G137" i="3"/>
  <c r="H137" i="3"/>
  <c r="I137" i="3"/>
  <c r="A138" i="3"/>
  <c r="D138" i="3"/>
  <c r="E138" i="3"/>
  <c r="F138" i="3"/>
  <c r="G138" i="3"/>
  <c r="H138" i="3"/>
  <c r="I138" i="3"/>
  <c r="A139" i="3"/>
  <c r="D139" i="3"/>
  <c r="E139" i="3"/>
  <c r="F139" i="3"/>
  <c r="G139" i="3"/>
  <c r="H139" i="3"/>
  <c r="I139" i="3"/>
  <c r="A140" i="3"/>
  <c r="D140" i="3"/>
  <c r="E140" i="3"/>
  <c r="F140" i="3"/>
  <c r="G140" i="3"/>
  <c r="H140" i="3"/>
  <c r="I140" i="3"/>
  <c r="A141" i="3"/>
  <c r="D141" i="3"/>
  <c r="E141" i="3"/>
  <c r="F141" i="3"/>
  <c r="G141" i="3"/>
  <c r="H141" i="3"/>
  <c r="I141" i="3"/>
  <c r="A142" i="3"/>
  <c r="D142" i="3"/>
  <c r="E142" i="3"/>
  <c r="F142" i="3"/>
  <c r="G142" i="3"/>
  <c r="H142" i="3"/>
  <c r="I142" i="3"/>
  <c r="A83" i="3"/>
  <c r="D83" i="3"/>
  <c r="E83" i="3"/>
  <c r="F83" i="3"/>
  <c r="G83" i="3"/>
  <c r="H83" i="3"/>
  <c r="I83" i="3"/>
  <c r="A84" i="3"/>
  <c r="D84" i="3"/>
  <c r="E84" i="3"/>
  <c r="F84" i="3"/>
  <c r="G84" i="3"/>
  <c r="H84" i="3"/>
  <c r="I84" i="3"/>
  <c r="A85" i="3"/>
  <c r="D85" i="3"/>
  <c r="E85" i="3"/>
  <c r="F85" i="3"/>
  <c r="G85" i="3"/>
  <c r="H85" i="3"/>
  <c r="I85" i="3"/>
  <c r="A86" i="3"/>
  <c r="D86" i="3"/>
  <c r="E86" i="3"/>
  <c r="F86" i="3"/>
  <c r="G86" i="3"/>
  <c r="H86" i="3"/>
  <c r="I86" i="3"/>
  <c r="A87" i="3"/>
  <c r="D87" i="3"/>
  <c r="E87" i="3"/>
  <c r="F87" i="3"/>
  <c r="G87" i="3"/>
  <c r="H87" i="3"/>
  <c r="I87" i="3"/>
  <c r="A88" i="3"/>
  <c r="D88" i="3"/>
  <c r="E88" i="3"/>
  <c r="F88" i="3"/>
  <c r="G88" i="3"/>
  <c r="H88" i="3"/>
  <c r="I88" i="3"/>
  <c r="A89" i="3"/>
  <c r="D89" i="3"/>
  <c r="E89" i="3"/>
  <c r="F89" i="3"/>
  <c r="G89" i="3"/>
  <c r="H89" i="3"/>
  <c r="I89" i="3"/>
  <c r="A90" i="3"/>
  <c r="D90" i="3"/>
  <c r="E90" i="3"/>
  <c r="F90" i="3"/>
  <c r="G90" i="3"/>
  <c r="H90" i="3"/>
  <c r="I90" i="3"/>
  <c r="A91" i="3"/>
  <c r="D91" i="3"/>
  <c r="E91" i="3"/>
  <c r="F91" i="3"/>
  <c r="G91" i="3"/>
  <c r="H91" i="3"/>
  <c r="I91" i="3"/>
  <c r="A92" i="3"/>
  <c r="D92" i="3"/>
  <c r="E92" i="3"/>
  <c r="F92" i="3"/>
  <c r="G92" i="3"/>
  <c r="H92" i="3"/>
  <c r="I92" i="3"/>
  <c r="A93" i="3"/>
  <c r="D93" i="3"/>
  <c r="E93" i="3"/>
  <c r="F93" i="3"/>
  <c r="G93" i="3"/>
  <c r="H93" i="3"/>
  <c r="I93" i="3"/>
  <c r="A94" i="3"/>
  <c r="D94" i="3"/>
  <c r="E94" i="3"/>
  <c r="F94" i="3"/>
  <c r="G94" i="3"/>
  <c r="H94" i="3"/>
  <c r="I94" i="3"/>
  <c r="A95" i="3"/>
  <c r="D95" i="3"/>
  <c r="E95" i="3"/>
  <c r="F95" i="3"/>
  <c r="G95" i="3"/>
  <c r="H95" i="3"/>
  <c r="I95" i="3"/>
  <c r="A96" i="3"/>
  <c r="D96" i="3"/>
  <c r="E96" i="3"/>
  <c r="F96" i="3"/>
  <c r="G96" i="3"/>
  <c r="H96" i="3"/>
  <c r="I96" i="3"/>
  <c r="A97" i="3"/>
  <c r="D97" i="3"/>
  <c r="E97" i="3"/>
  <c r="F97" i="3"/>
  <c r="G97" i="3"/>
  <c r="H97" i="3"/>
  <c r="I97" i="3"/>
  <c r="A98" i="3"/>
  <c r="D98" i="3"/>
  <c r="E98" i="3"/>
  <c r="F98" i="3"/>
  <c r="G98" i="3"/>
  <c r="H98" i="3"/>
  <c r="I98" i="3"/>
  <c r="A99" i="3"/>
  <c r="D99" i="3"/>
  <c r="E99" i="3"/>
  <c r="F99" i="3"/>
  <c r="G99" i="3"/>
  <c r="H99" i="3"/>
  <c r="I99" i="3"/>
  <c r="A100" i="3"/>
  <c r="D100" i="3"/>
  <c r="E100" i="3"/>
  <c r="F100" i="3"/>
  <c r="G100" i="3"/>
  <c r="H100" i="3"/>
  <c r="I100" i="3"/>
  <c r="A101" i="3"/>
  <c r="D101" i="3"/>
  <c r="E101" i="3"/>
  <c r="F101" i="3"/>
  <c r="G101" i="3"/>
  <c r="H101" i="3"/>
  <c r="I101" i="3"/>
  <c r="A102" i="3"/>
  <c r="D102" i="3"/>
  <c r="E102" i="3"/>
  <c r="F102" i="3"/>
  <c r="G102" i="3"/>
  <c r="H102" i="3"/>
  <c r="I102" i="3"/>
  <c r="A103" i="3"/>
  <c r="D103" i="3"/>
  <c r="E103" i="3"/>
  <c r="F103" i="3"/>
  <c r="G103" i="3"/>
  <c r="H103" i="3"/>
  <c r="I103" i="3"/>
  <c r="A104" i="3"/>
  <c r="D104" i="3"/>
  <c r="E104" i="3"/>
  <c r="F104" i="3"/>
  <c r="G104" i="3"/>
  <c r="H104" i="3"/>
  <c r="I104" i="3"/>
  <c r="A105" i="3"/>
  <c r="D105" i="3"/>
  <c r="E105" i="3"/>
  <c r="F105" i="3"/>
  <c r="G105" i="3"/>
  <c r="H105" i="3"/>
  <c r="I105" i="3"/>
  <c r="A106" i="3"/>
  <c r="D106" i="3"/>
  <c r="E106" i="3"/>
  <c r="F106" i="3"/>
  <c r="G106" i="3"/>
  <c r="H106" i="3"/>
  <c r="I106" i="3"/>
  <c r="A107" i="3"/>
  <c r="D107" i="3"/>
  <c r="E107" i="3"/>
  <c r="F107" i="3"/>
  <c r="G107" i="3"/>
  <c r="H107" i="3"/>
  <c r="I107" i="3"/>
  <c r="A108" i="3"/>
  <c r="D108" i="3"/>
  <c r="E108" i="3"/>
  <c r="F108" i="3"/>
  <c r="G108" i="3"/>
  <c r="H108" i="3"/>
  <c r="I108" i="3"/>
  <c r="A109" i="3"/>
  <c r="D109" i="3"/>
  <c r="E109" i="3"/>
  <c r="F109" i="3"/>
  <c r="G109" i="3"/>
  <c r="H109" i="3"/>
  <c r="I109" i="3"/>
  <c r="A110" i="3"/>
  <c r="D110" i="3"/>
  <c r="E110" i="3"/>
  <c r="F110" i="3"/>
  <c r="G110" i="3"/>
  <c r="H110" i="3"/>
  <c r="I110" i="3"/>
  <c r="A111" i="3"/>
  <c r="D111" i="3"/>
  <c r="E111" i="3"/>
  <c r="F111" i="3"/>
  <c r="G111" i="3"/>
  <c r="H111" i="3"/>
  <c r="I111" i="3"/>
  <c r="A112" i="3"/>
  <c r="D112" i="3"/>
  <c r="E112" i="3"/>
  <c r="F112" i="3"/>
  <c r="G112" i="3"/>
  <c r="H112" i="3"/>
  <c r="I112" i="3"/>
  <c r="A113" i="3"/>
  <c r="D113" i="3"/>
  <c r="E113" i="3"/>
  <c r="F113" i="3"/>
  <c r="G113" i="3"/>
  <c r="H113" i="3"/>
  <c r="I113" i="3"/>
  <c r="A114" i="3"/>
  <c r="D114" i="3"/>
  <c r="E114" i="3"/>
  <c r="F114" i="3"/>
  <c r="G114" i="3"/>
  <c r="H114" i="3"/>
  <c r="I114" i="3"/>
  <c r="A115" i="3"/>
  <c r="D115" i="3"/>
  <c r="E115" i="3"/>
  <c r="F115" i="3"/>
  <c r="G115" i="3"/>
  <c r="H115" i="3"/>
  <c r="I115" i="3"/>
  <c r="A116" i="3"/>
  <c r="D116" i="3"/>
  <c r="E116" i="3"/>
  <c r="F116" i="3"/>
  <c r="G116" i="3"/>
  <c r="H116" i="3"/>
  <c r="I116" i="3"/>
  <c r="A117" i="3"/>
  <c r="D117" i="3"/>
  <c r="E117" i="3"/>
  <c r="F117" i="3"/>
  <c r="G117" i="3"/>
  <c r="H117" i="3"/>
  <c r="I117" i="3"/>
  <c r="A118" i="3"/>
  <c r="D118" i="3"/>
  <c r="E118" i="3"/>
  <c r="F118" i="3"/>
  <c r="G118" i="3"/>
  <c r="H118" i="3"/>
  <c r="I118" i="3"/>
  <c r="A119" i="3"/>
  <c r="D119" i="3"/>
  <c r="E119" i="3"/>
  <c r="F119" i="3"/>
  <c r="G119" i="3"/>
  <c r="H119" i="3"/>
  <c r="I119" i="3"/>
  <c r="A120" i="3"/>
  <c r="D120" i="3"/>
  <c r="E120" i="3"/>
  <c r="F120" i="3"/>
  <c r="G120" i="3"/>
  <c r="H120" i="3"/>
  <c r="I120" i="3"/>
  <c r="A121" i="3"/>
  <c r="D121" i="3"/>
  <c r="E121" i="3"/>
  <c r="F121" i="3"/>
  <c r="G121" i="3"/>
  <c r="H121" i="3"/>
  <c r="I121" i="3"/>
  <c r="A122" i="3"/>
  <c r="D122" i="3"/>
  <c r="E122" i="3"/>
  <c r="F122" i="3"/>
  <c r="G122" i="3"/>
  <c r="H122" i="3"/>
  <c r="I122" i="3"/>
  <c r="A58" i="3"/>
  <c r="D58" i="3"/>
  <c r="E58" i="3"/>
  <c r="F58" i="3"/>
  <c r="G58" i="3"/>
  <c r="H58" i="3"/>
  <c r="I58" i="3"/>
  <c r="A59" i="3"/>
  <c r="D59" i="3"/>
  <c r="E59" i="3"/>
  <c r="F59" i="3"/>
  <c r="G59" i="3"/>
  <c r="H59" i="3"/>
  <c r="I59" i="3"/>
  <c r="A60" i="3"/>
  <c r="D60" i="3"/>
  <c r="E60" i="3"/>
  <c r="F60" i="3"/>
  <c r="G60" i="3"/>
  <c r="H60" i="3"/>
  <c r="I60" i="3"/>
  <c r="A61" i="3"/>
  <c r="D61" i="3"/>
  <c r="E61" i="3"/>
  <c r="F61" i="3"/>
  <c r="G61" i="3"/>
  <c r="H61" i="3"/>
  <c r="I61" i="3"/>
  <c r="A62" i="3"/>
  <c r="D62" i="3"/>
  <c r="E62" i="3"/>
  <c r="F62" i="3"/>
  <c r="G62" i="3"/>
  <c r="H62" i="3"/>
  <c r="I62" i="3"/>
  <c r="A63" i="3"/>
  <c r="D63" i="3"/>
  <c r="E63" i="3"/>
  <c r="F63" i="3"/>
  <c r="G63" i="3"/>
  <c r="H63" i="3"/>
  <c r="I63" i="3"/>
  <c r="A64" i="3"/>
  <c r="D64" i="3"/>
  <c r="E64" i="3"/>
  <c r="F64" i="3"/>
  <c r="G64" i="3"/>
  <c r="H64" i="3"/>
  <c r="I64" i="3"/>
  <c r="A65" i="3"/>
  <c r="D65" i="3"/>
  <c r="E65" i="3"/>
  <c r="F65" i="3"/>
  <c r="G65" i="3"/>
  <c r="H65" i="3"/>
  <c r="I65" i="3"/>
  <c r="A66" i="3"/>
  <c r="D66" i="3"/>
  <c r="E66" i="3"/>
  <c r="F66" i="3"/>
  <c r="G66" i="3"/>
  <c r="H66" i="3"/>
  <c r="I66" i="3"/>
  <c r="A67" i="3"/>
  <c r="D67" i="3"/>
  <c r="E67" i="3"/>
  <c r="F67" i="3"/>
  <c r="G67" i="3"/>
  <c r="H67" i="3"/>
  <c r="I67" i="3"/>
  <c r="A68" i="3"/>
  <c r="D68" i="3"/>
  <c r="E68" i="3"/>
  <c r="F68" i="3"/>
  <c r="G68" i="3"/>
  <c r="H68" i="3"/>
  <c r="I68" i="3"/>
  <c r="A69" i="3"/>
  <c r="D69" i="3"/>
  <c r="E69" i="3"/>
  <c r="F69" i="3"/>
  <c r="G69" i="3"/>
  <c r="H69" i="3"/>
  <c r="I69" i="3"/>
  <c r="A70" i="3"/>
  <c r="D70" i="3"/>
  <c r="E70" i="3"/>
  <c r="F70" i="3"/>
  <c r="G70" i="3"/>
  <c r="H70" i="3"/>
  <c r="I70" i="3"/>
  <c r="A71" i="3"/>
  <c r="D71" i="3"/>
  <c r="E71" i="3"/>
  <c r="F71" i="3"/>
  <c r="G71" i="3"/>
  <c r="H71" i="3"/>
  <c r="I71" i="3"/>
  <c r="A72" i="3"/>
  <c r="D72" i="3"/>
  <c r="E72" i="3"/>
  <c r="F72" i="3"/>
  <c r="G72" i="3"/>
  <c r="H72" i="3"/>
  <c r="I72" i="3"/>
  <c r="A73" i="3"/>
  <c r="D73" i="3"/>
  <c r="E73" i="3"/>
  <c r="F73" i="3"/>
  <c r="G73" i="3"/>
  <c r="H73" i="3"/>
  <c r="I73" i="3"/>
  <c r="A74" i="3"/>
  <c r="D74" i="3"/>
  <c r="E74" i="3"/>
  <c r="F74" i="3"/>
  <c r="G74" i="3"/>
  <c r="H74" i="3"/>
  <c r="I74" i="3"/>
  <c r="A75" i="3"/>
  <c r="D75" i="3"/>
  <c r="E75" i="3"/>
  <c r="F75" i="3"/>
  <c r="G75" i="3"/>
  <c r="H75" i="3"/>
  <c r="I75" i="3"/>
  <c r="A76" i="3"/>
  <c r="D76" i="3"/>
  <c r="E76" i="3"/>
  <c r="F76" i="3"/>
  <c r="G76" i="3"/>
  <c r="H76" i="3"/>
  <c r="I76" i="3"/>
  <c r="A77" i="3"/>
  <c r="D77" i="3"/>
  <c r="E77" i="3"/>
  <c r="F77" i="3"/>
  <c r="G77" i="3"/>
  <c r="H77" i="3"/>
  <c r="I77" i="3"/>
  <c r="A78" i="3"/>
  <c r="D78" i="3"/>
  <c r="E78" i="3"/>
  <c r="F78" i="3"/>
  <c r="G78" i="3"/>
  <c r="H78" i="3"/>
  <c r="I78" i="3"/>
  <c r="A79" i="3"/>
  <c r="D79" i="3"/>
  <c r="E79" i="3"/>
  <c r="F79" i="3"/>
  <c r="G79" i="3"/>
  <c r="H79" i="3"/>
  <c r="I79" i="3"/>
  <c r="A80" i="3"/>
  <c r="D80" i="3"/>
  <c r="E80" i="3"/>
  <c r="F80" i="3"/>
  <c r="G80" i="3"/>
  <c r="H80" i="3"/>
  <c r="I80" i="3"/>
  <c r="A81" i="3"/>
  <c r="D81" i="3"/>
  <c r="E81" i="3"/>
  <c r="F81" i="3"/>
  <c r="G81" i="3"/>
  <c r="H81" i="3"/>
  <c r="I81" i="3"/>
  <c r="A82" i="3"/>
  <c r="D82" i="3"/>
  <c r="E82" i="3"/>
  <c r="F82" i="3"/>
  <c r="G82" i="3"/>
  <c r="H82" i="3"/>
  <c r="I82" i="3"/>
  <c r="A42" i="3"/>
  <c r="D42" i="3"/>
  <c r="E42" i="3"/>
  <c r="F42" i="3"/>
  <c r="G42" i="3"/>
  <c r="H42" i="3"/>
  <c r="I42" i="3"/>
  <c r="A43" i="3"/>
  <c r="D43" i="3"/>
  <c r="E43" i="3"/>
  <c r="F43" i="3"/>
  <c r="G43" i="3"/>
  <c r="H43" i="3"/>
  <c r="I43" i="3"/>
  <c r="A44" i="3"/>
  <c r="D44" i="3"/>
  <c r="E44" i="3"/>
  <c r="F44" i="3"/>
  <c r="G44" i="3"/>
  <c r="H44" i="3"/>
  <c r="I44" i="3"/>
  <c r="A45" i="3"/>
  <c r="D45" i="3"/>
  <c r="E45" i="3"/>
  <c r="F45" i="3"/>
  <c r="G45" i="3"/>
  <c r="H45" i="3"/>
  <c r="I45" i="3"/>
  <c r="A46" i="3"/>
  <c r="D46" i="3"/>
  <c r="E46" i="3"/>
  <c r="F46" i="3"/>
  <c r="G46" i="3"/>
  <c r="H46" i="3"/>
  <c r="I46" i="3"/>
  <c r="A47" i="3"/>
  <c r="D47" i="3"/>
  <c r="E47" i="3"/>
  <c r="F47" i="3"/>
  <c r="G47" i="3"/>
  <c r="H47" i="3"/>
  <c r="I47" i="3"/>
  <c r="A48" i="3"/>
  <c r="D48" i="3"/>
  <c r="E48" i="3"/>
  <c r="F48" i="3"/>
  <c r="G48" i="3"/>
  <c r="H48" i="3"/>
  <c r="I48" i="3"/>
  <c r="A49" i="3"/>
  <c r="D49" i="3"/>
  <c r="E49" i="3"/>
  <c r="F49" i="3"/>
  <c r="G49" i="3"/>
  <c r="H49" i="3"/>
  <c r="I49" i="3"/>
  <c r="A50" i="3"/>
  <c r="D50" i="3"/>
  <c r="E50" i="3"/>
  <c r="F50" i="3"/>
  <c r="G50" i="3"/>
  <c r="H50" i="3"/>
  <c r="I50" i="3"/>
  <c r="A51" i="3"/>
  <c r="D51" i="3"/>
  <c r="E51" i="3"/>
  <c r="F51" i="3"/>
  <c r="G51" i="3"/>
  <c r="H51" i="3"/>
  <c r="I51" i="3"/>
  <c r="A52" i="3"/>
  <c r="D52" i="3"/>
  <c r="E52" i="3"/>
  <c r="F52" i="3"/>
  <c r="G52" i="3"/>
  <c r="H52" i="3"/>
  <c r="I52" i="3"/>
  <c r="A53" i="3"/>
  <c r="D53" i="3"/>
  <c r="E53" i="3"/>
  <c r="F53" i="3"/>
  <c r="G53" i="3"/>
  <c r="H53" i="3"/>
  <c r="I53" i="3"/>
  <c r="A54" i="3"/>
  <c r="D54" i="3"/>
  <c r="E54" i="3"/>
  <c r="F54" i="3"/>
  <c r="G54" i="3"/>
  <c r="H54" i="3"/>
  <c r="I54" i="3"/>
  <c r="A55" i="3"/>
  <c r="D55" i="3"/>
  <c r="E55" i="3"/>
  <c r="F55" i="3"/>
  <c r="G55" i="3"/>
  <c r="H55" i="3"/>
  <c r="I55" i="3"/>
  <c r="A56" i="3"/>
  <c r="D56" i="3"/>
  <c r="E56" i="3"/>
  <c r="F56" i="3"/>
  <c r="G56" i="3"/>
  <c r="H56" i="3"/>
  <c r="I56" i="3"/>
  <c r="A57" i="3"/>
  <c r="D57" i="3"/>
  <c r="E57" i="3"/>
  <c r="F57" i="3"/>
  <c r="G57" i="3"/>
  <c r="H57" i="3"/>
  <c r="I57" i="3"/>
  <c r="A4" i="3"/>
  <c r="D4" i="3"/>
  <c r="E4" i="3"/>
  <c r="F4" i="3"/>
  <c r="G4" i="3"/>
  <c r="H4" i="3"/>
  <c r="I4" i="3"/>
  <c r="A5" i="3"/>
  <c r="D5" i="3"/>
  <c r="E5" i="3"/>
  <c r="F5" i="3"/>
  <c r="G5" i="3"/>
  <c r="H5" i="3"/>
  <c r="I5" i="3"/>
  <c r="A6" i="3"/>
  <c r="D6" i="3"/>
  <c r="E6" i="3"/>
  <c r="F6" i="3"/>
  <c r="G6" i="3"/>
  <c r="H6" i="3"/>
  <c r="I6" i="3"/>
  <c r="A7" i="3"/>
  <c r="D7" i="3"/>
  <c r="E7" i="3"/>
  <c r="F7" i="3"/>
  <c r="G7" i="3"/>
  <c r="H7" i="3"/>
  <c r="I7" i="3"/>
  <c r="A8" i="3"/>
  <c r="D8" i="3"/>
  <c r="E8" i="3"/>
  <c r="F8" i="3"/>
  <c r="G8" i="3"/>
  <c r="H8" i="3"/>
  <c r="I8" i="3"/>
  <c r="A9" i="3"/>
  <c r="D9" i="3"/>
  <c r="E9" i="3"/>
  <c r="F9" i="3"/>
  <c r="G9" i="3"/>
  <c r="H9" i="3"/>
  <c r="I9" i="3"/>
  <c r="A10" i="3"/>
  <c r="D10" i="3"/>
  <c r="E10" i="3"/>
  <c r="F10" i="3"/>
  <c r="G10" i="3"/>
  <c r="H10" i="3"/>
  <c r="I10" i="3"/>
  <c r="A11" i="3"/>
  <c r="D11" i="3"/>
  <c r="E11" i="3"/>
  <c r="F11" i="3"/>
  <c r="G11" i="3"/>
  <c r="H11" i="3"/>
  <c r="I11" i="3"/>
  <c r="A12" i="3"/>
  <c r="D12" i="3"/>
  <c r="E12" i="3"/>
  <c r="F12" i="3"/>
  <c r="G12" i="3"/>
  <c r="H12" i="3"/>
  <c r="I12" i="3"/>
  <c r="A13" i="3"/>
  <c r="D13" i="3"/>
  <c r="E13" i="3"/>
  <c r="F13" i="3"/>
  <c r="G13" i="3"/>
  <c r="H13" i="3"/>
  <c r="I13" i="3"/>
  <c r="A14" i="3"/>
  <c r="D14" i="3"/>
  <c r="E14" i="3"/>
  <c r="F14" i="3"/>
  <c r="G14" i="3"/>
  <c r="H14" i="3"/>
  <c r="I14" i="3"/>
  <c r="A15" i="3"/>
  <c r="D15" i="3"/>
  <c r="E15" i="3"/>
  <c r="F15" i="3"/>
  <c r="G15" i="3"/>
  <c r="H15" i="3"/>
  <c r="I15" i="3"/>
  <c r="A16" i="3"/>
  <c r="D16" i="3"/>
  <c r="E16" i="3"/>
  <c r="F16" i="3"/>
  <c r="G16" i="3"/>
  <c r="H16" i="3"/>
  <c r="I16" i="3"/>
  <c r="A17" i="3"/>
  <c r="D17" i="3"/>
  <c r="E17" i="3"/>
  <c r="F17" i="3"/>
  <c r="G17" i="3"/>
  <c r="H17" i="3"/>
  <c r="I17" i="3"/>
  <c r="A18" i="3"/>
  <c r="D18" i="3"/>
  <c r="E18" i="3"/>
  <c r="F18" i="3"/>
  <c r="G18" i="3"/>
  <c r="H18" i="3"/>
  <c r="I18" i="3"/>
  <c r="A19" i="3"/>
  <c r="D19" i="3"/>
  <c r="E19" i="3"/>
  <c r="F19" i="3"/>
  <c r="G19" i="3"/>
  <c r="H19" i="3"/>
  <c r="I19" i="3"/>
  <c r="A20" i="3"/>
  <c r="D20" i="3"/>
  <c r="E20" i="3"/>
  <c r="F20" i="3"/>
  <c r="G20" i="3"/>
  <c r="H20" i="3"/>
  <c r="I20" i="3"/>
  <c r="A21" i="3"/>
  <c r="D21" i="3"/>
  <c r="E21" i="3"/>
  <c r="F21" i="3"/>
  <c r="G21" i="3"/>
  <c r="H21" i="3"/>
  <c r="I21" i="3"/>
  <c r="A22" i="3"/>
  <c r="D22" i="3"/>
  <c r="E22" i="3"/>
  <c r="F22" i="3"/>
  <c r="G22" i="3"/>
  <c r="H22" i="3"/>
  <c r="I22" i="3"/>
  <c r="A23" i="3"/>
  <c r="D23" i="3"/>
  <c r="E23" i="3"/>
  <c r="F23" i="3"/>
  <c r="G23" i="3"/>
  <c r="H23" i="3"/>
  <c r="I23" i="3"/>
  <c r="A24" i="3"/>
  <c r="D24" i="3"/>
  <c r="E24" i="3"/>
  <c r="F24" i="3"/>
  <c r="G24" i="3"/>
  <c r="H24" i="3"/>
  <c r="I24" i="3"/>
  <c r="A25" i="3"/>
  <c r="D25" i="3"/>
  <c r="E25" i="3"/>
  <c r="F25" i="3"/>
  <c r="G25" i="3"/>
  <c r="H25" i="3"/>
  <c r="I25" i="3"/>
  <c r="A26" i="3"/>
  <c r="D26" i="3"/>
  <c r="E26" i="3"/>
  <c r="F26" i="3"/>
  <c r="G26" i="3"/>
  <c r="H26" i="3"/>
  <c r="I26" i="3"/>
  <c r="A27" i="3"/>
  <c r="D27" i="3"/>
  <c r="E27" i="3"/>
  <c r="F27" i="3"/>
  <c r="G27" i="3"/>
  <c r="H27" i="3"/>
  <c r="I27" i="3"/>
  <c r="A28" i="3"/>
  <c r="D28" i="3"/>
  <c r="E28" i="3"/>
  <c r="F28" i="3"/>
  <c r="G28" i="3"/>
  <c r="H28" i="3"/>
  <c r="I28" i="3"/>
  <c r="A29" i="3"/>
  <c r="D29" i="3"/>
  <c r="E29" i="3"/>
  <c r="F29" i="3"/>
  <c r="G29" i="3"/>
  <c r="H29" i="3"/>
  <c r="I29" i="3"/>
  <c r="A30" i="3"/>
  <c r="D30" i="3"/>
  <c r="E30" i="3"/>
  <c r="F30" i="3"/>
  <c r="G30" i="3"/>
  <c r="H30" i="3"/>
  <c r="I30" i="3"/>
  <c r="A31" i="3"/>
  <c r="D31" i="3"/>
  <c r="E31" i="3"/>
  <c r="F31" i="3"/>
  <c r="G31" i="3"/>
  <c r="H31" i="3"/>
  <c r="I31" i="3"/>
  <c r="A32" i="3"/>
  <c r="D32" i="3"/>
  <c r="E32" i="3"/>
  <c r="F32" i="3"/>
  <c r="G32" i="3"/>
  <c r="H32" i="3"/>
  <c r="I32" i="3"/>
  <c r="A33" i="3"/>
  <c r="D33" i="3"/>
  <c r="E33" i="3"/>
  <c r="F33" i="3"/>
  <c r="G33" i="3"/>
  <c r="H33" i="3"/>
  <c r="I33" i="3"/>
  <c r="A34" i="3"/>
  <c r="D34" i="3"/>
  <c r="E34" i="3"/>
  <c r="F34" i="3"/>
  <c r="G34" i="3"/>
  <c r="H34" i="3"/>
  <c r="I34" i="3"/>
  <c r="A35" i="3"/>
  <c r="D35" i="3"/>
  <c r="E35" i="3"/>
  <c r="F35" i="3"/>
  <c r="G35" i="3"/>
  <c r="H35" i="3"/>
  <c r="I35" i="3"/>
  <c r="A36" i="3"/>
  <c r="D36" i="3"/>
  <c r="E36" i="3"/>
  <c r="F36" i="3"/>
  <c r="G36" i="3"/>
  <c r="H36" i="3"/>
  <c r="I36" i="3"/>
  <c r="A37" i="3"/>
  <c r="D37" i="3"/>
  <c r="E37" i="3"/>
  <c r="F37" i="3"/>
  <c r="G37" i="3"/>
  <c r="H37" i="3"/>
  <c r="I37" i="3"/>
  <c r="A38" i="3"/>
  <c r="D38" i="3"/>
  <c r="E38" i="3"/>
  <c r="F38" i="3"/>
  <c r="G38" i="3"/>
  <c r="H38" i="3"/>
  <c r="I38" i="3"/>
  <c r="A39" i="3"/>
  <c r="D39" i="3"/>
  <c r="E39" i="3"/>
  <c r="F39" i="3"/>
  <c r="G39" i="3"/>
  <c r="H39" i="3"/>
  <c r="I39" i="3"/>
  <c r="A40" i="3"/>
  <c r="D40" i="3"/>
  <c r="E40" i="3"/>
  <c r="F40" i="3"/>
  <c r="G40" i="3"/>
  <c r="H40" i="3"/>
  <c r="I40" i="3"/>
  <c r="A41" i="3"/>
  <c r="D41" i="3"/>
  <c r="E41" i="3"/>
  <c r="F41" i="3"/>
  <c r="G41" i="3"/>
  <c r="H41" i="3"/>
  <c r="I41" i="3"/>
  <c r="A3" i="3"/>
  <c r="D3" i="3"/>
  <c r="E3" i="3"/>
  <c r="F3" i="3"/>
  <c r="G3" i="3"/>
  <c r="H3" i="3"/>
  <c r="I3" i="3"/>
  <c r="I2" i="3"/>
  <c r="H2" i="3"/>
  <c r="G2" i="3"/>
  <c r="F2" i="3"/>
  <c r="E2" i="3"/>
  <c r="D2" i="3"/>
  <c r="A2" i="3"/>
  <c r="A142" i="2"/>
  <c r="B142" i="2"/>
  <c r="C142" i="2"/>
  <c r="D142" i="2"/>
  <c r="E142" i="2"/>
  <c r="J142" i="2"/>
  <c r="K142" i="2"/>
  <c r="M142" i="2"/>
  <c r="O142" i="2"/>
  <c r="A136" i="2"/>
  <c r="B136" i="2"/>
  <c r="C136" i="2"/>
  <c r="D136" i="2"/>
  <c r="E136" i="2"/>
  <c r="J136" i="2"/>
  <c r="K136" i="2"/>
  <c r="M136" i="2" s="1"/>
  <c r="O136" i="2"/>
  <c r="A137" i="2"/>
  <c r="B137" i="2"/>
  <c r="C137" i="2"/>
  <c r="D137" i="2"/>
  <c r="E137" i="2"/>
  <c r="J137" i="2"/>
  <c r="K137" i="2" s="1"/>
  <c r="M137" i="2" s="1"/>
  <c r="O137" i="2"/>
  <c r="A138" i="2"/>
  <c r="B138" i="2"/>
  <c r="C138" i="2"/>
  <c r="D138" i="2"/>
  <c r="E138" i="2"/>
  <c r="J138" i="2"/>
  <c r="K138" i="2" s="1"/>
  <c r="M138" i="2" s="1"/>
  <c r="O138" i="2"/>
  <c r="A139" i="2"/>
  <c r="B139" i="2"/>
  <c r="C139" i="2"/>
  <c r="D139" i="2"/>
  <c r="E139" i="2"/>
  <c r="J139" i="2"/>
  <c r="K139" i="2"/>
  <c r="M139" i="2" s="1"/>
  <c r="O139" i="2"/>
  <c r="A140" i="2"/>
  <c r="B140" i="2"/>
  <c r="C140" i="2"/>
  <c r="D140" i="2"/>
  <c r="E140" i="2"/>
  <c r="J140" i="2"/>
  <c r="K140" i="2" s="1"/>
  <c r="M140" i="2" s="1"/>
  <c r="O140" i="2"/>
  <c r="A141" i="2"/>
  <c r="B141" i="2"/>
  <c r="C141" i="2"/>
  <c r="D141" i="2"/>
  <c r="E141" i="2"/>
  <c r="J141" i="2"/>
  <c r="K141" i="2"/>
  <c r="M141" i="2" s="1"/>
  <c r="O141" i="2"/>
  <c r="A131" i="2"/>
  <c r="B131" i="2"/>
  <c r="C131" i="2"/>
  <c r="D131" i="2"/>
  <c r="E131" i="2"/>
  <c r="J131" i="2"/>
  <c r="K131" i="2"/>
  <c r="M131" i="2" s="1"/>
  <c r="O131" i="2"/>
  <c r="A132" i="2"/>
  <c r="B132" i="2"/>
  <c r="C132" i="2"/>
  <c r="D132" i="2"/>
  <c r="E132" i="2"/>
  <c r="J132" i="2"/>
  <c r="K132" i="2"/>
  <c r="M132" i="2" s="1"/>
  <c r="O132" i="2"/>
  <c r="A133" i="2"/>
  <c r="B133" i="2"/>
  <c r="C133" i="2"/>
  <c r="D133" i="2"/>
  <c r="E133" i="2"/>
  <c r="J133" i="2"/>
  <c r="K133" i="2" s="1"/>
  <c r="M133" i="2" s="1"/>
  <c r="O133" i="2"/>
  <c r="A134" i="2"/>
  <c r="B134" i="2"/>
  <c r="C134" i="2"/>
  <c r="D134" i="2"/>
  <c r="E134" i="2"/>
  <c r="J134" i="2"/>
  <c r="K134" i="2" s="1"/>
  <c r="M134" i="2" s="1"/>
  <c r="O134" i="2"/>
  <c r="A135" i="2"/>
  <c r="B135" i="2"/>
  <c r="C135" i="2"/>
  <c r="D135" i="2"/>
  <c r="E135" i="2"/>
  <c r="J135" i="2"/>
  <c r="K135" i="2"/>
  <c r="M135" i="2"/>
  <c r="O135" i="2"/>
  <c r="A127" i="2"/>
  <c r="B127" i="2"/>
  <c r="C127" i="2"/>
  <c r="D127" i="2"/>
  <c r="E127" i="2"/>
  <c r="J127" i="2"/>
  <c r="K127" i="2"/>
  <c r="M127" i="2"/>
  <c r="O127" i="2"/>
  <c r="A128" i="2"/>
  <c r="B128" i="2"/>
  <c r="C128" i="2"/>
  <c r="D128" i="2"/>
  <c r="E128" i="2"/>
  <c r="J128" i="2"/>
  <c r="K128" i="2"/>
  <c r="M128" i="2" s="1"/>
  <c r="O128" i="2"/>
  <c r="A129" i="2"/>
  <c r="B129" i="2"/>
  <c r="C129" i="2"/>
  <c r="D129" i="2"/>
  <c r="E129" i="2"/>
  <c r="J129" i="2"/>
  <c r="K129" i="2" s="1"/>
  <c r="M129" i="2" s="1"/>
  <c r="O129" i="2"/>
  <c r="A130" i="2"/>
  <c r="B130" i="2"/>
  <c r="C130" i="2"/>
  <c r="D130" i="2"/>
  <c r="E130" i="2"/>
  <c r="J130" i="2"/>
  <c r="K130" i="2"/>
  <c r="M130" i="2"/>
  <c r="O130" i="2"/>
  <c r="A122" i="2"/>
  <c r="B122" i="2"/>
  <c r="C122" i="2"/>
  <c r="D122" i="2"/>
  <c r="E122" i="2"/>
  <c r="J122" i="2"/>
  <c r="K122" i="2"/>
  <c r="M122" i="2" s="1"/>
  <c r="O122" i="2"/>
  <c r="A123" i="2"/>
  <c r="B123" i="2"/>
  <c r="C123" i="2"/>
  <c r="D123" i="2"/>
  <c r="E123" i="2"/>
  <c r="J123" i="2"/>
  <c r="K123" i="2" s="1"/>
  <c r="M123" i="2" s="1"/>
  <c r="O123" i="2"/>
  <c r="A124" i="2"/>
  <c r="B124" i="2"/>
  <c r="C124" i="2"/>
  <c r="D124" i="2"/>
  <c r="E124" i="2"/>
  <c r="J124" i="2"/>
  <c r="K124" i="2" s="1"/>
  <c r="M124" i="2" s="1"/>
  <c r="O124" i="2"/>
  <c r="A125" i="2"/>
  <c r="B125" i="2"/>
  <c r="C125" i="2"/>
  <c r="D125" i="2"/>
  <c r="E125" i="2"/>
  <c r="J125" i="2"/>
  <c r="K125" i="2"/>
  <c r="M125" i="2" s="1"/>
  <c r="O125" i="2"/>
  <c r="A126" i="2"/>
  <c r="B126" i="2"/>
  <c r="C126" i="2"/>
  <c r="D126" i="2"/>
  <c r="E126" i="2"/>
  <c r="J126" i="2"/>
  <c r="K126" i="2" s="1"/>
  <c r="M126" i="2" s="1"/>
  <c r="O126" i="2"/>
  <c r="A115" i="2"/>
  <c r="B115" i="2"/>
  <c r="C115" i="2"/>
  <c r="D115" i="2"/>
  <c r="E115" i="2"/>
  <c r="J115" i="2"/>
  <c r="K115" i="2"/>
  <c r="M115" i="2"/>
  <c r="O115" i="2"/>
  <c r="A116" i="2"/>
  <c r="B116" i="2"/>
  <c r="C116" i="2"/>
  <c r="D116" i="2"/>
  <c r="E116" i="2"/>
  <c r="J116" i="2"/>
  <c r="K116" i="2"/>
  <c r="M116" i="2" s="1"/>
  <c r="O116" i="2"/>
  <c r="A117" i="2"/>
  <c r="B117" i="2"/>
  <c r="C117" i="2"/>
  <c r="D117" i="2"/>
  <c r="E117" i="2"/>
  <c r="J117" i="2"/>
  <c r="K117" i="2" s="1"/>
  <c r="M117" i="2" s="1"/>
  <c r="O117" i="2"/>
  <c r="A118" i="2"/>
  <c r="B118" i="2"/>
  <c r="C118" i="2"/>
  <c r="D118" i="2"/>
  <c r="E118" i="2"/>
  <c r="J118" i="2"/>
  <c r="K118" i="2"/>
  <c r="M118" i="2"/>
  <c r="O118" i="2"/>
  <c r="A119" i="2"/>
  <c r="B119" i="2"/>
  <c r="C119" i="2"/>
  <c r="D119" i="2"/>
  <c r="E119" i="2"/>
  <c r="J119" i="2"/>
  <c r="K119" i="2"/>
  <c r="M119" i="2"/>
  <c r="O119" i="2"/>
  <c r="A120" i="2"/>
  <c r="B120" i="2"/>
  <c r="C120" i="2"/>
  <c r="D120" i="2"/>
  <c r="E120" i="2"/>
  <c r="J120" i="2"/>
  <c r="K120" i="2"/>
  <c r="M120" i="2" s="1"/>
  <c r="O120" i="2"/>
  <c r="A121" i="2"/>
  <c r="B121" i="2"/>
  <c r="C121" i="2"/>
  <c r="D121" i="2"/>
  <c r="E121" i="2"/>
  <c r="J121" i="2"/>
  <c r="K121" i="2" s="1"/>
  <c r="M121" i="2" s="1"/>
  <c r="O121" i="2"/>
  <c r="A100" i="2"/>
  <c r="B100" i="2"/>
  <c r="C100" i="2"/>
  <c r="D100" i="2"/>
  <c r="E100" i="2"/>
  <c r="J100" i="2"/>
  <c r="K100" i="2"/>
  <c r="M100" i="2"/>
  <c r="O100" i="2"/>
  <c r="A101" i="2"/>
  <c r="B101" i="2"/>
  <c r="C101" i="2"/>
  <c r="D101" i="2"/>
  <c r="E101" i="2"/>
  <c r="J101" i="2"/>
  <c r="K101" i="2"/>
  <c r="M101" i="2" s="1"/>
  <c r="O101" i="2"/>
  <c r="A102" i="2"/>
  <c r="B102" i="2"/>
  <c r="C102" i="2"/>
  <c r="D102" i="2"/>
  <c r="E102" i="2"/>
  <c r="J102" i="2"/>
  <c r="K102" i="2" s="1"/>
  <c r="M102" i="2" s="1"/>
  <c r="O102" i="2"/>
  <c r="A103" i="2"/>
  <c r="B103" i="2"/>
  <c r="C103" i="2"/>
  <c r="D103" i="2"/>
  <c r="E103" i="2"/>
  <c r="J103" i="2"/>
  <c r="K103" i="2"/>
  <c r="M103" i="2"/>
  <c r="O103" i="2"/>
  <c r="A104" i="2"/>
  <c r="B104" i="2"/>
  <c r="C104" i="2"/>
  <c r="D104" i="2"/>
  <c r="E104" i="2"/>
  <c r="J104" i="2"/>
  <c r="K104" i="2"/>
  <c r="M104" i="2" s="1"/>
  <c r="O104" i="2"/>
  <c r="A105" i="2"/>
  <c r="B105" i="2"/>
  <c r="C105" i="2"/>
  <c r="D105" i="2"/>
  <c r="E105" i="2"/>
  <c r="J105" i="2"/>
  <c r="K105" i="2" s="1"/>
  <c r="M105" i="2" s="1"/>
  <c r="O105" i="2"/>
  <c r="A106" i="2"/>
  <c r="B106" i="2"/>
  <c r="C106" i="2"/>
  <c r="D106" i="2"/>
  <c r="E106" i="2"/>
  <c r="J106" i="2"/>
  <c r="K106" i="2" s="1"/>
  <c r="M106" i="2" s="1"/>
  <c r="O106" i="2"/>
  <c r="A107" i="2"/>
  <c r="B107" i="2"/>
  <c r="C107" i="2"/>
  <c r="D107" i="2"/>
  <c r="E107" i="2"/>
  <c r="J107" i="2"/>
  <c r="K107" i="2"/>
  <c r="M107" i="2" s="1"/>
  <c r="O107" i="2"/>
  <c r="A108" i="2"/>
  <c r="B108" i="2"/>
  <c r="C108" i="2"/>
  <c r="D108" i="2"/>
  <c r="E108" i="2"/>
  <c r="J108" i="2"/>
  <c r="K108" i="2" s="1"/>
  <c r="M108" i="2" s="1"/>
  <c r="O108" i="2"/>
  <c r="A109" i="2"/>
  <c r="B109" i="2"/>
  <c r="C109" i="2"/>
  <c r="D109" i="2"/>
  <c r="E109" i="2"/>
  <c r="J109" i="2"/>
  <c r="K109" i="2"/>
  <c r="M109" i="2" s="1"/>
  <c r="O109" i="2"/>
  <c r="A110" i="2"/>
  <c r="B110" i="2"/>
  <c r="C110" i="2"/>
  <c r="D110" i="2"/>
  <c r="E110" i="2"/>
  <c r="J110" i="2"/>
  <c r="K110" i="2" s="1"/>
  <c r="M110" i="2" s="1"/>
  <c r="O110" i="2"/>
  <c r="A111" i="2"/>
  <c r="B111" i="2"/>
  <c r="C111" i="2"/>
  <c r="D111" i="2"/>
  <c r="E111" i="2"/>
  <c r="J111" i="2"/>
  <c r="K111" i="2" s="1"/>
  <c r="M111" i="2" s="1"/>
  <c r="O111" i="2"/>
  <c r="A112" i="2"/>
  <c r="B112" i="2"/>
  <c r="C112" i="2"/>
  <c r="D112" i="2"/>
  <c r="E112" i="2"/>
  <c r="J112" i="2"/>
  <c r="K112" i="2" s="1"/>
  <c r="M112" i="2" s="1"/>
  <c r="O112" i="2"/>
  <c r="A113" i="2"/>
  <c r="B113" i="2"/>
  <c r="C113" i="2"/>
  <c r="D113" i="2"/>
  <c r="E113" i="2"/>
  <c r="J113" i="2"/>
  <c r="K113" i="2"/>
  <c r="M113" i="2" s="1"/>
  <c r="O113" i="2"/>
  <c r="A114" i="2"/>
  <c r="B114" i="2"/>
  <c r="C114" i="2"/>
  <c r="D114" i="2"/>
  <c r="E114" i="2"/>
  <c r="J114" i="2"/>
  <c r="K114" i="2" s="1"/>
  <c r="M114" i="2" s="1"/>
  <c r="O114" i="2"/>
  <c r="A72" i="2"/>
  <c r="B72" i="2"/>
  <c r="C72" i="2"/>
  <c r="D72" i="2"/>
  <c r="E72" i="2"/>
  <c r="J72" i="2"/>
  <c r="K72" i="2"/>
  <c r="M72" i="2" s="1"/>
  <c r="O72" i="2"/>
  <c r="A73" i="2"/>
  <c r="B73" i="2"/>
  <c r="C73" i="2"/>
  <c r="D73" i="2"/>
  <c r="E73" i="2"/>
  <c r="J73" i="2"/>
  <c r="K73" i="2"/>
  <c r="M73" i="2" s="1"/>
  <c r="O73" i="2"/>
  <c r="A74" i="2"/>
  <c r="B74" i="2"/>
  <c r="C74" i="2"/>
  <c r="D74" i="2"/>
  <c r="E74" i="2"/>
  <c r="J74" i="2"/>
  <c r="K74" i="2" s="1"/>
  <c r="M74" i="2" s="1"/>
  <c r="O74" i="2"/>
  <c r="A75" i="2"/>
  <c r="B75" i="2"/>
  <c r="C75" i="2"/>
  <c r="D75" i="2"/>
  <c r="E75" i="2"/>
  <c r="J75" i="2"/>
  <c r="K75" i="2" s="1"/>
  <c r="M75" i="2" s="1"/>
  <c r="O75" i="2"/>
  <c r="A76" i="2"/>
  <c r="B76" i="2"/>
  <c r="C76" i="2"/>
  <c r="D76" i="2"/>
  <c r="E76" i="2"/>
  <c r="J76" i="2"/>
  <c r="K76" i="2"/>
  <c r="M76" i="2"/>
  <c r="O76" i="2"/>
  <c r="A77" i="2"/>
  <c r="B77" i="2"/>
  <c r="C77" i="2"/>
  <c r="D77" i="2"/>
  <c r="E77" i="2"/>
  <c r="J77" i="2"/>
  <c r="K77" i="2"/>
  <c r="M77" i="2" s="1"/>
  <c r="O77" i="2"/>
  <c r="A78" i="2"/>
  <c r="B78" i="2"/>
  <c r="C78" i="2"/>
  <c r="D78" i="2"/>
  <c r="E78" i="2"/>
  <c r="J78" i="2"/>
  <c r="K78" i="2" s="1"/>
  <c r="M78" i="2" s="1"/>
  <c r="O78" i="2"/>
  <c r="A79" i="2"/>
  <c r="B79" i="2"/>
  <c r="C79" i="2"/>
  <c r="D79" i="2"/>
  <c r="E79" i="2"/>
  <c r="J79" i="2"/>
  <c r="K79" i="2"/>
  <c r="M79" i="2"/>
  <c r="O79" i="2"/>
  <c r="A80" i="2"/>
  <c r="B80" i="2"/>
  <c r="C80" i="2"/>
  <c r="D80" i="2"/>
  <c r="E80" i="2"/>
  <c r="J80" i="2"/>
  <c r="K80" i="2"/>
  <c r="M80" i="2"/>
  <c r="O80" i="2"/>
  <c r="A81" i="2"/>
  <c r="B81" i="2"/>
  <c r="C81" i="2"/>
  <c r="D81" i="2"/>
  <c r="E81" i="2"/>
  <c r="J81" i="2"/>
  <c r="K81" i="2"/>
  <c r="M81" i="2" s="1"/>
  <c r="O81" i="2"/>
  <c r="A82" i="2"/>
  <c r="B82" i="2"/>
  <c r="C82" i="2"/>
  <c r="D82" i="2"/>
  <c r="E82" i="2"/>
  <c r="J82" i="2"/>
  <c r="K82" i="2" s="1"/>
  <c r="M82" i="2" s="1"/>
  <c r="O82" i="2"/>
  <c r="A83" i="2"/>
  <c r="B83" i="2"/>
  <c r="C83" i="2"/>
  <c r="D83" i="2"/>
  <c r="E83" i="2"/>
  <c r="J83" i="2"/>
  <c r="K83" i="2"/>
  <c r="M83" i="2"/>
  <c r="O83" i="2"/>
  <c r="A84" i="2"/>
  <c r="B84" i="2"/>
  <c r="C84" i="2"/>
  <c r="D84" i="2"/>
  <c r="E84" i="2"/>
  <c r="J84" i="2"/>
  <c r="K84" i="2"/>
  <c r="M84" i="2" s="1"/>
  <c r="O84" i="2"/>
  <c r="A85" i="2"/>
  <c r="B85" i="2"/>
  <c r="C85" i="2"/>
  <c r="D85" i="2"/>
  <c r="E85" i="2"/>
  <c r="J85" i="2"/>
  <c r="K85" i="2" s="1"/>
  <c r="M85" i="2" s="1"/>
  <c r="O85" i="2"/>
  <c r="A86" i="2"/>
  <c r="B86" i="2"/>
  <c r="C86" i="2"/>
  <c r="D86" i="2"/>
  <c r="E86" i="2"/>
  <c r="J86" i="2"/>
  <c r="K86" i="2" s="1"/>
  <c r="M86" i="2" s="1"/>
  <c r="O86" i="2"/>
  <c r="A87" i="2"/>
  <c r="B87" i="2"/>
  <c r="C87" i="2"/>
  <c r="D87" i="2"/>
  <c r="E87" i="2"/>
  <c r="J87" i="2"/>
  <c r="K87" i="2"/>
  <c r="M87" i="2" s="1"/>
  <c r="O87" i="2"/>
  <c r="A88" i="2"/>
  <c r="B88" i="2"/>
  <c r="C88" i="2"/>
  <c r="D88" i="2"/>
  <c r="E88" i="2"/>
  <c r="J88" i="2"/>
  <c r="K88" i="2" s="1"/>
  <c r="M88" i="2" s="1"/>
  <c r="O88" i="2"/>
  <c r="A89" i="2"/>
  <c r="B89" i="2"/>
  <c r="C89" i="2"/>
  <c r="D89" i="2"/>
  <c r="E89" i="2"/>
  <c r="J89" i="2"/>
  <c r="K89" i="2"/>
  <c r="M89" i="2" s="1"/>
  <c r="O89" i="2"/>
  <c r="A90" i="2"/>
  <c r="B90" i="2"/>
  <c r="C90" i="2"/>
  <c r="D90" i="2"/>
  <c r="E90" i="2"/>
  <c r="J90" i="2"/>
  <c r="K90" i="2" s="1"/>
  <c r="M90" i="2" s="1"/>
  <c r="O90" i="2"/>
  <c r="A91" i="2"/>
  <c r="B91" i="2"/>
  <c r="C91" i="2"/>
  <c r="D91" i="2"/>
  <c r="E91" i="2"/>
  <c r="J91" i="2"/>
  <c r="K91" i="2" s="1"/>
  <c r="M91" i="2" s="1"/>
  <c r="O91" i="2"/>
  <c r="A92" i="2"/>
  <c r="B92" i="2"/>
  <c r="C92" i="2"/>
  <c r="D92" i="2"/>
  <c r="E92" i="2"/>
  <c r="J92" i="2"/>
  <c r="K92" i="2"/>
  <c r="M92" i="2"/>
  <c r="O92" i="2"/>
  <c r="A93" i="2"/>
  <c r="B93" i="2"/>
  <c r="C93" i="2"/>
  <c r="D93" i="2"/>
  <c r="E93" i="2"/>
  <c r="J93" i="2"/>
  <c r="K93" i="2"/>
  <c r="M93" i="2" s="1"/>
  <c r="O93" i="2"/>
  <c r="A94" i="2"/>
  <c r="B94" i="2"/>
  <c r="C94" i="2"/>
  <c r="D94" i="2"/>
  <c r="E94" i="2"/>
  <c r="J94" i="2"/>
  <c r="K94" i="2" s="1"/>
  <c r="M94" i="2" s="1"/>
  <c r="O94" i="2"/>
  <c r="A95" i="2"/>
  <c r="B95" i="2"/>
  <c r="C95" i="2"/>
  <c r="D95" i="2"/>
  <c r="E95" i="2"/>
  <c r="J95" i="2"/>
  <c r="K95" i="2"/>
  <c r="M95" i="2"/>
  <c r="O95" i="2"/>
  <c r="A96" i="2"/>
  <c r="B96" i="2"/>
  <c r="C96" i="2"/>
  <c r="D96" i="2"/>
  <c r="E96" i="2"/>
  <c r="J96" i="2"/>
  <c r="K96" i="2"/>
  <c r="M96" i="2"/>
  <c r="O96" i="2"/>
  <c r="A97" i="2"/>
  <c r="B97" i="2"/>
  <c r="C97" i="2"/>
  <c r="D97" i="2"/>
  <c r="E97" i="2"/>
  <c r="J97" i="2"/>
  <c r="K97" i="2"/>
  <c r="M97" i="2" s="1"/>
  <c r="O97" i="2"/>
  <c r="A98" i="2"/>
  <c r="B98" i="2"/>
  <c r="C98" i="2"/>
  <c r="D98" i="2"/>
  <c r="E98" i="2"/>
  <c r="J98" i="2"/>
  <c r="K98" i="2" s="1"/>
  <c r="M98" i="2" s="1"/>
  <c r="O98" i="2"/>
  <c r="A99" i="2"/>
  <c r="B99" i="2"/>
  <c r="C99" i="2"/>
  <c r="D99" i="2"/>
  <c r="E99" i="2"/>
  <c r="J99" i="2"/>
  <c r="K99" i="2"/>
  <c r="M99" i="2"/>
  <c r="O99" i="2"/>
  <c r="A26" i="2"/>
  <c r="B26" i="2"/>
  <c r="C26" i="2"/>
  <c r="D26" i="2"/>
  <c r="E26" i="2"/>
  <c r="J26" i="2"/>
  <c r="K26" i="2"/>
  <c r="M26" i="2" s="1"/>
  <c r="O26" i="2"/>
  <c r="A27" i="2"/>
  <c r="B27" i="2"/>
  <c r="C27" i="2"/>
  <c r="D27" i="2"/>
  <c r="E27" i="2"/>
  <c r="J27" i="2"/>
  <c r="K27" i="2"/>
  <c r="M27" i="2" s="1"/>
  <c r="O27" i="2"/>
  <c r="A28" i="2"/>
  <c r="B28" i="2"/>
  <c r="C28" i="2"/>
  <c r="D28" i="2"/>
  <c r="E28" i="2"/>
  <c r="J28" i="2"/>
  <c r="K28" i="2" s="1"/>
  <c r="M28" i="2" s="1"/>
  <c r="O28" i="2"/>
  <c r="A29" i="2"/>
  <c r="B29" i="2"/>
  <c r="C29" i="2"/>
  <c r="D29" i="2"/>
  <c r="E29" i="2"/>
  <c r="J29" i="2"/>
  <c r="K29" i="2"/>
  <c r="M29" i="2"/>
  <c r="O29" i="2"/>
  <c r="A30" i="2"/>
  <c r="B30" i="2"/>
  <c r="C30" i="2"/>
  <c r="D30" i="2"/>
  <c r="E30" i="2"/>
  <c r="J30" i="2"/>
  <c r="K30" i="2"/>
  <c r="M30" i="2" s="1"/>
  <c r="O30" i="2"/>
  <c r="A31" i="2"/>
  <c r="B31" i="2"/>
  <c r="C31" i="2"/>
  <c r="D31" i="2"/>
  <c r="E31" i="2"/>
  <c r="J31" i="2"/>
  <c r="K31" i="2" s="1"/>
  <c r="M31" i="2" s="1"/>
  <c r="O31" i="2"/>
  <c r="A32" i="2"/>
  <c r="B32" i="2"/>
  <c r="C32" i="2"/>
  <c r="D32" i="2"/>
  <c r="E32" i="2"/>
  <c r="J32" i="2"/>
  <c r="K32" i="2" s="1"/>
  <c r="M32" i="2" s="1"/>
  <c r="O32" i="2"/>
  <c r="A33" i="2"/>
  <c r="B33" i="2"/>
  <c r="C33" i="2"/>
  <c r="D33" i="2"/>
  <c r="E33" i="2"/>
  <c r="J33" i="2"/>
  <c r="K33" i="2"/>
  <c r="M33" i="2" s="1"/>
  <c r="O33" i="2"/>
  <c r="A34" i="2"/>
  <c r="B34" i="2"/>
  <c r="C34" i="2"/>
  <c r="D34" i="2"/>
  <c r="E34" i="2"/>
  <c r="J34" i="2"/>
  <c r="K34" i="2" s="1"/>
  <c r="M34" i="2" s="1"/>
  <c r="O34" i="2"/>
  <c r="A35" i="2"/>
  <c r="B35" i="2"/>
  <c r="C35" i="2"/>
  <c r="D35" i="2"/>
  <c r="E35" i="2"/>
  <c r="J35" i="2"/>
  <c r="K35" i="2" s="1"/>
  <c r="M35" i="2" s="1"/>
  <c r="O35" i="2"/>
  <c r="A36" i="2"/>
  <c r="B36" i="2"/>
  <c r="C36" i="2"/>
  <c r="D36" i="2"/>
  <c r="E36" i="2"/>
  <c r="J36" i="2"/>
  <c r="K36" i="2" s="1"/>
  <c r="M36" i="2" s="1"/>
  <c r="O36" i="2"/>
  <c r="A37" i="2"/>
  <c r="B37" i="2"/>
  <c r="C37" i="2"/>
  <c r="D37" i="2"/>
  <c r="E37" i="2"/>
  <c r="J37" i="2"/>
  <c r="K37" i="2" s="1"/>
  <c r="M37" i="2" s="1"/>
  <c r="O37" i="2"/>
  <c r="A38" i="2"/>
  <c r="B38" i="2"/>
  <c r="C38" i="2"/>
  <c r="D38" i="2"/>
  <c r="E38" i="2"/>
  <c r="J38" i="2"/>
  <c r="K38" i="2" s="1"/>
  <c r="M38" i="2" s="1"/>
  <c r="O38" i="2"/>
  <c r="A39" i="2"/>
  <c r="B39" i="2"/>
  <c r="C39" i="2"/>
  <c r="D39" i="2"/>
  <c r="E39" i="2"/>
  <c r="J39" i="2"/>
  <c r="K39" i="2"/>
  <c r="M39" i="2" s="1"/>
  <c r="O39" i="2"/>
  <c r="A40" i="2"/>
  <c r="B40" i="2"/>
  <c r="C40" i="2"/>
  <c r="D40" i="2"/>
  <c r="E40" i="2"/>
  <c r="J40" i="2"/>
  <c r="K40" i="2" s="1"/>
  <c r="M40" i="2" s="1"/>
  <c r="O40" i="2"/>
  <c r="A41" i="2"/>
  <c r="B41" i="2"/>
  <c r="C41" i="2"/>
  <c r="D41" i="2"/>
  <c r="E41" i="2"/>
  <c r="J41" i="2"/>
  <c r="K41" i="2" s="1"/>
  <c r="M41" i="2" s="1"/>
  <c r="O41" i="2"/>
  <c r="A42" i="2"/>
  <c r="B42" i="2"/>
  <c r="C42" i="2"/>
  <c r="D42" i="2"/>
  <c r="E42" i="2"/>
  <c r="J42" i="2"/>
  <c r="K42" i="2"/>
  <c r="M42" i="2"/>
  <c r="O42" i="2"/>
  <c r="A43" i="2"/>
  <c r="B43" i="2"/>
  <c r="C43" i="2"/>
  <c r="D43" i="2"/>
  <c r="E43" i="2"/>
  <c r="J43" i="2"/>
  <c r="K43" i="2"/>
  <c r="M43" i="2" s="1"/>
  <c r="O43" i="2"/>
  <c r="A44" i="2"/>
  <c r="B44" i="2"/>
  <c r="C44" i="2"/>
  <c r="D44" i="2"/>
  <c r="E44" i="2"/>
  <c r="J44" i="2"/>
  <c r="K44" i="2" s="1"/>
  <c r="M44" i="2" s="1"/>
  <c r="O44" i="2"/>
  <c r="A45" i="2"/>
  <c r="B45" i="2"/>
  <c r="C45" i="2"/>
  <c r="D45" i="2"/>
  <c r="E45" i="2"/>
  <c r="J45" i="2"/>
  <c r="K45" i="2"/>
  <c r="M45" i="2"/>
  <c r="O45" i="2"/>
  <c r="A46" i="2"/>
  <c r="B46" i="2"/>
  <c r="C46" i="2"/>
  <c r="D46" i="2"/>
  <c r="E46" i="2"/>
  <c r="J46" i="2"/>
  <c r="K46" i="2"/>
  <c r="M46" i="2" s="1"/>
  <c r="O46" i="2"/>
  <c r="A47" i="2"/>
  <c r="B47" i="2"/>
  <c r="C47" i="2"/>
  <c r="D47" i="2"/>
  <c r="E47" i="2"/>
  <c r="J47" i="2"/>
  <c r="K47" i="2" s="1"/>
  <c r="M47" i="2" s="1"/>
  <c r="O47" i="2"/>
  <c r="A48" i="2"/>
  <c r="B48" i="2"/>
  <c r="C48" i="2"/>
  <c r="D48" i="2"/>
  <c r="E48" i="2"/>
  <c r="J48" i="2"/>
  <c r="K48" i="2" s="1"/>
  <c r="M48" i="2" s="1"/>
  <c r="O48" i="2"/>
  <c r="A49" i="2"/>
  <c r="B49" i="2"/>
  <c r="C49" i="2"/>
  <c r="D49" i="2"/>
  <c r="E49" i="2"/>
  <c r="J49" i="2"/>
  <c r="K49" i="2"/>
  <c r="M49" i="2" s="1"/>
  <c r="O49" i="2"/>
  <c r="A50" i="2"/>
  <c r="B50" i="2"/>
  <c r="C50" i="2"/>
  <c r="D50" i="2"/>
  <c r="E50" i="2"/>
  <c r="J50" i="2"/>
  <c r="K50" i="2" s="1"/>
  <c r="M50" i="2" s="1"/>
  <c r="O50" i="2"/>
  <c r="A51" i="2"/>
  <c r="B51" i="2"/>
  <c r="C51" i="2"/>
  <c r="D51" i="2"/>
  <c r="E51" i="2"/>
  <c r="J51" i="2"/>
  <c r="K51" i="2" s="1"/>
  <c r="M51" i="2" s="1"/>
  <c r="O51" i="2"/>
  <c r="A52" i="2"/>
  <c r="B52" i="2"/>
  <c r="C52" i="2"/>
  <c r="D52" i="2"/>
  <c r="E52" i="2"/>
  <c r="J52" i="2"/>
  <c r="K52" i="2" s="1"/>
  <c r="M52" i="2" s="1"/>
  <c r="O52" i="2"/>
  <c r="A53" i="2"/>
  <c r="B53" i="2"/>
  <c r="C53" i="2"/>
  <c r="D53" i="2"/>
  <c r="E53" i="2"/>
  <c r="J53" i="2"/>
  <c r="K53" i="2" s="1"/>
  <c r="M53" i="2" s="1"/>
  <c r="O53" i="2"/>
  <c r="A54" i="2"/>
  <c r="B54" i="2"/>
  <c r="C54" i="2"/>
  <c r="D54" i="2"/>
  <c r="E54" i="2"/>
  <c r="J54" i="2"/>
  <c r="K54" i="2" s="1"/>
  <c r="M54" i="2" s="1"/>
  <c r="O54" i="2"/>
  <c r="A55" i="2"/>
  <c r="B55" i="2"/>
  <c r="C55" i="2"/>
  <c r="D55" i="2"/>
  <c r="E55" i="2"/>
  <c r="J55" i="2"/>
  <c r="K55" i="2"/>
  <c r="M55" i="2" s="1"/>
  <c r="O55" i="2"/>
  <c r="A56" i="2"/>
  <c r="B56" i="2"/>
  <c r="C56" i="2"/>
  <c r="D56" i="2"/>
  <c r="E56" i="2"/>
  <c r="J56" i="2"/>
  <c r="K56" i="2" s="1"/>
  <c r="M56" i="2" s="1"/>
  <c r="O56" i="2"/>
  <c r="A57" i="2"/>
  <c r="B57" i="2"/>
  <c r="C57" i="2"/>
  <c r="D57" i="2"/>
  <c r="E57" i="2"/>
  <c r="J57" i="2"/>
  <c r="K57" i="2" s="1"/>
  <c r="M57" i="2" s="1"/>
  <c r="O57" i="2"/>
  <c r="A58" i="2"/>
  <c r="B58" i="2"/>
  <c r="C58" i="2"/>
  <c r="D58" i="2"/>
  <c r="E58" i="2"/>
  <c r="J58" i="2"/>
  <c r="K58" i="2"/>
  <c r="M58" i="2"/>
  <c r="O58" i="2"/>
  <c r="A59" i="2"/>
  <c r="B59" i="2"/>
  <c r="C59" i="2"/>
  <c r="D59" i="2"/>
  <c r="E59" i="2"/>
  <c r="J59" i="2"/>
  <c r="K59" i="2"/>
  <c r="M59" i="2" s="1"/>
  <c r="O59" i="2"/>
  <c r="A60" i="2"/>
  <c r="B60" i="2"/>
  <c r="C60" i="2"/>
  <c r="D60" i="2"/>
  <c r="E60" i="2"/>
  <c r="J60" i="2"/>
  <c r="K60" i="2" s="1"/>
  <c r="M60" i="2" s="1"/>
  <c r="O60" i="2"/>
  <c r="A61" i="2"/>
  <c r="B61" i="2"/>
  <c r="C61" i="2"/>
  <c r="D61" i="2"/>
  <c r="E61" i="2"/>
  <c r="J61" i="2"/>
  <c r="K61" i="2"/>
  <c r="M61" i="2"/>
  <c r="O61" i="2"/>
  <c r="A62" i="2"/>
  <c r="B62" i="2"/>
  <c r="C62" i="2"/>
  <c r="D62" i="2"/>
  <c r="E62" i="2"/>
  <c r="J62" i="2"/>
  <c r="K62" i="2"/>
  <c r="M62" i="2" s="1"/>
  <c r="O62" i="2"/>
  <c r="A63" i="2"/>
  <c r="B63" i="2"/>
  <c r="C63" i="2"/>
  <c r="D63" i="2"/>
  <c r="E63" i="2"/>
  <c r="J63" i="2"/>
  <c r="K63" i="2" s="1"/>
  <c r="M63" i="2" s="1"/>
  <c r="O63" i="2"/>
  <c r="A64" i="2"/>
  <c r="B64" i="2"/>
  <c r="C64" i="2"/>
  <c r="D64" i="2"/>
  <c r="E64" i="2"/>
  <c r="J64" i="2"/>
  <c r="K64" i="2" s="1"/>
  <c r="M64" i="2" s="1"/>
  <c r="O64" i="2"/>
  <c r="A65" i="2"/>
  <c r="B65" i="2"/>
  <c r="C65" i="2"/>
  <c r="D65" i="2"/>
  <c r="E65" i="2"/>
  <c r="J65" i="2"/>
  <c r="K65" i="2"/>
  <c r="M65" i="2" s="1"/>
  <c r="O65" i="2"/>
  <c r="A66" i="2"/>
  <c r="B66" i="2"/>
  <c r="C66" i="2"/>
  <c r="D66" i="2"/>
  <c r="E66" i="2"/>
  <c r="J66" i="2"/>
  <c r="K66" i="2" s="1"/>
  <c r="M66" i="2" s="1"/>
  <c r="O66" i="2"/>
  <c r="A67" i="2"/>
  <c r="B67" i="2"/>
  <c r="C67" i="2"/>
  <c r="D67" i="2"/>
  <c r="E67" i="2"/>
  <c r="J67" i="2"/>
  <c r="K67" i="2" s="1"/>
  <c r="M67" i="2" s="1"/>
  <c r="O67" i="2"/>
  <c r="A68" i="2"/>
  <c r="B68" i="2"/>
  <c r="C68" i="2"/>
  <c r="D68" i="2"/>
  <c r="E68" i="2"/>
  <c r="J68" i="2"/>
  <c r="K68" i="2" s="1"/>
  <c r="M68" i="2" s="1"/>
  <c r="O68" i="2"/>
  <c r="A69" i="2"/>
  <c r="B69" i="2"/>
  <c r="C69" i="2"/>
  <c r="D69" i="2"/>
  <c r="E69" i="2"/>
  <c r="J69" i="2"/>
  <c r="K69" i="2" s="1"/>
  <c r="M69" i="2" s="1"/>
  <c r="O69" i="2"/>
  <c r="A70" i="2"/>
  <c r="B70" i="2"/>
  <c r="C70" i="2"/>
  <c r="D70" i="2"/>
  <c r="E70" i="2"/>
  <c r="J70" i="2"/>
  <c r="K70" i="2" s="1"/>
  <c r="M70" i="2" s="1"/>
  <c r="O70" i="2"/>
  <c r="A71" i="2"/>
  <c r="B71" i="2"/>
  <c r="C71" i="2"/>
  <c r="D71" i="2"/>
  <c r="E71" i="2"/>
  <c r="J71" i="2"/>
  <c r="K71" i="2"/>
  <c r="M71" i="2" s="1"/>
  <c r="O71" i="2"/>
  <c r="J7" i="2"/>
  <c r="K7" i="2" s="1"/>
  <c r="M7" i="2" s="1"/>
  <c r="O7" i="2"/>
  <c r="J8" i="2"/>
  <c r="K8" i="2" s="1"/>
  <c r="M8" i="2" s="1"/>
  <c r="O8" i="2"/>
  <c r="J9" i="2"/>
  <c r="K9" i="2" s="1"/>
  <c r="M9" i="2" s="1"/>
  <c r="O9" i="2"/>
  <c r="J10" i="2"/>
  <c r="K10" i="2" s="1"/>
  <c r="M10" i="2" s="1"/>
  <c r="O10" i="2"/>
  <c r="J11" i="2"/>
  <c r="K11" i="2" s="1"/>
  <c r="M11" i="2" s="1"/>
  <c r="O11" i="2"/>
  <c r="J12" i="2"/>
  <c r="K12" i="2" s="1"/>
  <c r="M12" i="2" s="1"/>
  <c r="O12" i="2"/>
  <c r="J13" i="2"/>
  <c r="K13" i="2" s="1"/>
  <c r="M13" i="2" s="1"/>
  <c r="O13" i="2"/>
  <c r="J14" i="2"/>
  <c r="K14" i="2" s="1"/>
  <c r="M14" i="2" s="1"/>
  <c r="O14" i="2"/>
  <c r="J15" i="2"/>
  <c r="K15" i="2" s="1"/>
  <c r="M15" i="2" s="1"/>
  <c r="O15" i="2"/>
  <c r="J16" i="2"/>
  <c r="K16" i="2" s="1"/>
  <c r="M16" i="2" s="1"/>
  <c r="O16" i="2"/>
  <c r="J17" i="2"/>
  <c r="K17" i="2" s="1"/>
  <c r="M17" i="2" s="1"/>
  <c r="O17" i="2"/>
  <c r="J18" i="2"/>
  <c r="K18" i="2" s="1"/>
  <c r="M18" i="2" s="1"/>
  <c r="O18" i="2"/>
  <c r="J19" i="2"/>
  <c r="K19" i="2"/>
  <c r="M19" i="2"/>
  <c r="O19" i="2"/>
  <c r="J20" i="2"/>
  <c r="K20" i="2"/>
  <c r="M20" i="2"/>
  <c r="O20" i="2"/>
  <c r="J21" i="2"/>
  <c r="K21" i="2"/>
  <c r="M21" i="2"/>
  <c r="O21" i="2"/>
  <c r="J22" i="2"/>
  <c r="K22" i="2"/>
  <c r="M22" i="2"/>
  <c r="O22" i="2"/>
  <c r="J23" i="2"/>
  <c r="K23" i="2"/>
  <c r="M23" i="2"/>
  <c r="O23" i="2"/>
  <c r="J24" i="2"/>
  <c r="K24" i="2"/>
  <c r="M24" i="2"/>
  <c r="O24" i="2"/>
  <c r="J25" i="2"/>
  <c r="K25" i="2"/>
  <c r="M25" i="2"/>
  <c r="O25" i="2"/>
  <c r="J3" i="2"/>
  <c r="K3" i="2"/>
  <c r="M3" i="2"/>
  <c r="O3" i="2"/>
  <c r="J4" i="2"/>
  <c r="K4" i="2"/>
  <c r="M4" i="2"/>
  <c r="O4" i="2"/>
  <c r="J5" i="2"/>
  <c r="K5" i="2"/>
  <c r="M5" i="2"/>
  <c r="O5" i="2"/>
  <c r="J6" i="2"/>
  <c r="K6" i="2"/>
  <c r="M6" i="2"/>
  <c r="O6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A3" i="2"/>
  <c r="B3" i="2"/>
  <c r="C3" i="2"/>
  <c r="A4" i="2"/>
  <c r="B4" i="2"/>
  <c r="C4" i="2"/>
  <c r="A5" i="2"/>
  <c r="B5" i="2"/>
  <c r="C5" i="2"/>
  <c r="A6" i="2"/>
  <c r="B6" i="2"/>
  <c r="C6" i="2"/>
  <c r="A7" i="2"/>
  <c r="B7" i="2"/>
  <c r="C7" i="2"/>
  <c r="A8" i="2"/>
  <c r="B8" i="2"/>
  <c r="C8" i="2"/>
  <c r="A9" i="2"/>
  <c r="B9" i="2"/>
  <c r="C9" i="2"/>
  <c r="A10" i="2"/>
  <c r="B10" i="2"/>
  <c r="C10" i="2"/>
  <c r="A11" i="2"/>
  <c r="B11" i="2"/>
  <c r="C11" i="2"/>
  <c r="A12" i="2"/>
  <c r="B12" i="2"/>
  <c r="C12" i="2"/>
  <c r="A13" i="2"/>
  <c r="B13" i="2"/>
  <c r="C13" i="2"/>
  <c r="A14" i="2"/>
  <c r="B14" i="2"/>
  <c r="C14" i="2"/>
  <c r="A15" i="2"/>
  <c r="B15" i="2"/>
  <c r="C15" i="2"/>
  <c r="A16" i="2"/>
  <c r="B16" i="2"/>
  <c r="C16" i="2"/>
  <c r="A17" i="2"/>
  <c r="B17" i="2"/>
  <c r="C17" i="2"/>
  <c r="A18" i="2"/>
  <c r="B18" i="2"/>
  <c r="C18" i="2"/>
  <c r="A19" i="2"/>
  <c r="B19" i="2"/>
  <c r="C19" i="2"/>
  <c r="A20" i="2"/>
  <c r="B20" i="2"/>
  <c r="C20" i="2"/>
  <c r="A21" i="2"/>
  <c r="B21" i="2"/>
  <c r="C21" i="2"/>
  <c r="A22" i="2"/>
  <c r="B22" i="2"/>
  <c r="C22" i="2"/>
  <c r="A23" i="2"/>
  <c r="B23" i="2"/>
  <c r="C23" i="2"/>
  <c r="A24" i="2"/>
  <c r="B24" i="2"/>
  <c r="C24" i="2"/>
  <c r="A25" i="2"/>
  <c r="B25" i="2"/>
  <c r="C25" i="2"/>
  <c r="O2" i="2"/>
  <c r="J2" i="2"/>
  <c r="K2" i="2" s="1"/>
  <c r="M2" i="2" s="1"/>
  <c r="E2" i="2"/>
  <c r="D2" i="2"/>
  <c r="C2" i="2"/>
  <c r="B2" i="2"/>
  <c r="A2" i="2"/>
  <c r="I159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8" i="1" l="1"/>
</calcChain>
</file>

<file path=xl/sharedStrings.xml><?xml version="1.0" encoding="utf-8"?>
<sst xmlns="http://schemas.openxmlformats.org/spreadsheetml/2006/main" count="941" uniqueCount="518">
  <si>
    <t>ACTYCOM SAS</t>
  </si>
  <si>
    <t>BON DE COMMANDE</t>
  </si>
  <si>
    <t>18 rue de la Vallée Burault</t>
  </si>
  <si>
    <t>N° commande :</t>
  </si>
  <si>
    <t>86340 NOUAILLÉ-MAUPERTUIS</t>
  </si>
  <si>
    <t>Date :</t>
  </si>
  <si>
    <t>05/08/2026</t>
  </si>
  <si>
    <t>SIREN 910 647 650</t>
  </si>
  <si>
    <t>Réf. catalogue :</t>
  </si>
  <si>
    <t>catalogue_cartouche_oem_05_08_2026</t>
  </si>
  <si>
    <t>Raison sociale :</t>
  </si>
  <si>
    <t>Adresse :</t>
  </si>
  <si>
    <t>Contact :</t>
  </si>
  <si>
    <t>N° TVA intracom. :</t>
  </si>
  <si>
    <t>Livraison à : ACTYCOM SAS – 18 rue de la Vallée Burault – 86340 NOUAILLÉ-MAUPERTUIS</t>
  </si>
  <si>
    <t>Cellules en jaune : à compléter avant envoi (coordonnées fournisseur, quantités).</t>
  </si>
  <si>
    <t>Référence OEM</t>
  </si>
  <si>
    <t>Code-barres (EAN)</t>
  </si>
  <si>
    <t>Désignation</t>
  </si>
  <si>
    <t>Prix unitaire HT (€)</t>
  </si>
  <si>
    <t>Prix public référence TTC (€)</t>
  </si>
  <si>
    <t>Quantité</t>
  </si>
  <si>
    <t>Total HT (€)</t>
  </si>
  <si>
    <t>CA 510/511 oem</t>
  </si>
  <si>
    <t>8592978534363</t>
  </si>
  <si>
    <t>Pack PG-510/CL-511 PVP Blister</t>
  </si>
  <si>
    <t>CA 510BK oem</t>
  </si>
  <si>
    <t>4960999617015</t>
  </si>
  <si>
    <t>PG-510 Cartridge BK Blister</t>
  </si>
  <si>
    <t>CA 525BK oem</t>
  </si>
  <si>
    <t>4960999669922</t>
  </si>
  <si>
    <t>PGI-525 Blister Cartridge BK</t>
  </si>
  <si>
    <t>CA 526CL PK oem</t>
  </si>
  <si>
    <t>8714574679280</t>
  </si>
  <si>
    <t>pack CLI-526 C/M/Y  Blister  9 ml x 3  4541B018</t>
  </si>
  <si>
    <t>CA 540/541 PK VALUE oem</t>
  </si>
  <si>
    <t>8714574679761</t>
  </si>
  <si>
    <t>CANON Photo Value Pack PG-540/CL-541 alarme Blister</t>
  </si>
  <si>
    <t>CA 540BK L oem</t>
  </si>
  <si>
    <t>8714574669625</t>
  </si>
  <si>
    <t>PG 540 L BLISTER Black sans alarme</t>
  </si>
  <si>
    <t>CA 540BK oem</t>
  </si>
  <si>
    <t>8714574572529</t>
  </si>
  <si>
    <t>PG-540 blister Cartridge BK  5225B00B</t>
  </si>
  <si>
    <t>CA 540L/541 CL XL VALUE oem</t>
  </si>
  <si>
    <t>8714574679358</t>
  </si>
  <si>
    <t>Pack PG 540L + CL 541XL Value pack Blister  Photo</t>
  </si>
  <si>
    <t>CA 541CL oem</t>
  </si>
  <si>
    <t>8714574572574</t>
  </si>
  <si>
    <t>CL-541 Blister Cartridge CMY</t>
  </si>
  <si>
    <t>CA 541CL XL oem</t>
  </si>
  <si>
    <t>4960999782416</t>
  </si>
  <si>
    <t>CL-541 XL Blister Cartridge CMY  5226B001</t>
  </si>
  <si>
    <t>CA 545/546 PK VALUE oem</t>
  </si>
  <si>
    <t>8714574680019</t>
  </si>
  <si>
    <t>Value Pack PG-545 / CL-546 Blister</t>
  </si>
  <si>
    <t>CA 545BK oem</t>
  </si>
  <si>
    <t>8714574605487</t>
  </si>
  <si>
    <t>PG-545 Blister Cartridge BK</t>
  </si>
  <si>
    <t>CA 545BK XL oem</t>
  </si>
  <si>
    <t>4960999974491</t>
  </si>
  <si>
    <t>PG-545 XL Blister  Cartridge BK</t>
  </si>
  <si>
    <t>CA 546CL oem</t>
  </si>
  <si>
    <t>8714574605500</t>
  </si>
  <si>
    <t>CANON CL 546 Couleur BLISTER  8289B00B</t>
  </si>
  <si>
    <t>CA 546CL XL oem</t>
  </si>
  <si>
    <t>4960999974514</t>
  </si>
  <si>
    <t>CL-546 XL Blister Cartridge CMY  8288B001</t>
  </si>
  <si>
    <t>CA 550 PK oem</t>
  </si>
  <si>
    <t>8714574623207</t>
  </si>
  <si>
    <t>Pack PGI-550+CLI-551 CMYKPkG BLISTER sans alarme</t>
  </si>
  <si>
    <t>CA 550BK XL oem</t>
  </si>
  <si>
    <t>4960999904504</t>
  </si>
  <si>
    <t>PGI-550 XL  BK Blister  22 ml  6431B001</t>
  </si>
  <si>
    <t>CA 551 PK OEM</t>
  </si>
  <si>
    <t>8714574584409</t>
  </si>
  <si>
    <t>Pack CLI 551 Black+ CMY BLISTER avec alarme</t>
  </si>
  <si>
    <t>CA 551CL PK oem</t>
  </si>
  <si>
    <t>8714574679242</t>
  </si>
  <si>
    <t>Pack CLI-551 C/M/Y/BK  Blister</t>
  </si>
  <si>
    <t>CA 560 XL/561 XL VALUE oem</t>
  </si>
  <si>
    <t>8714574662879</t>
  </si>
  <si>
    <t>Pack PG 560 XL + CL 561 XL blister + 50 FEUILLES GP501 A6  sans alarme</t>
  </si>
  <si>
    <t>CA 560/561 PK VALUE oem</t>
  </si>
  <si>
    <t>8714574679457</t>
  </si>
  <si>
    <t>Value Pack   PG-560/CL-561 Blister Photo</t>
  </si>
  <si>
    <t>CA 560BK oem</t>
  </si>
  <si>
    <t>8714574662893</t>
  </si>
  <si>
    <t>CANON PG 560 Black BLISTER alarme</t>
  </si>
  <si>
    <t>CA 560BK XL oem</t>
  </si>
  <si>
    <t>4549292144628</t>
  </si>
  <si>
    <t>PG-560 XL Blister black Cartridge</t>
  </si>
  <si>
    <t>CA 560XL/561XL VALUE oem</t>
  </si>
  <si>
    <t>8714574679402</t>
  </si>
  <si>
    <t>Photo Value Pack  PG-560 XL/CL-561 XLBlister</t>
  </si>
  <si>
    <t>CA 561CL oem</t>
  </si>
  <si>
    <t>8714574662916</t>
  </si>
  <si>
    <t>CANON CL 561 Colour BLISTER alarme  3731C00B</t>
  </si>
  <si>
    <t>CA 561CL XL oem</t>
  </si>
  <si>
    <t>4549292145014</t>
  </si>
  <si>
    <t>CL-561 XL Color Blister Cartridge   3730C001</t>
  </si>
  <si>
    <t>CA 570 PK oem</t>
  </si>
  <si>
    <t>8714574679211</t>
  </si>
  <si>
    <t>Pack PGI-570/CLI-571 PGBK/C/M/Y/BK Blister</t>
  </si>
  <si>
    <t>CA 570BK oem</t>
  </si>
  <si>
    <t>4549292032918</t>
  </si>
  <si>
    <t>PGI-570 BK Blister</t>
  </si>
  <si>
    <t>CA 570BK XL oem</t>
  </si>
  <si>
    <t>4549292032826</t>
  </si>
  <si>
    <t>PGI-570 XL  BK Blister</t>
  </si>
  <si>
    <t>CA 571CL PK</t>
  </si>
  <si>
    <t>Pack CLI-571 C/M/Y/BK  Blister</t>
  </si>
  <si>
    <t>CA 575CL oem</t>
  </si>
  <si>
    <t>4549292192629</t>
  </si>
  <si>
    <t>CL-575 sans blister Cartridge CMY</t>
  </si>
  <si>
    <t>CA 580 PK VALUE oem</t>
  </si>
  <si>
    <t>8714574679143</t>
  </si>
  <si>
    <t>value Pack PGI-580BK/CLI-581 BK/C/M/Y Blister</t>
  </si>
  <si>
    <t>CA 580BK oem</t>
  </si>
  <si>
    <t>8714574652108</t>
  </si>
  <si>
    <t>PGI-580 BK Blister</t>
  </si>
  <si>
    <t>CA 585BK XL oem</t>
  </si>
  <si>
    <t>4549292223361</t>
  </si>
  <si>
    <t>PG-585 XL Blister Cartridge BK</t>
  </si>
  <si>
    <t>CA 585BL oem</t>
  </si>
  <si>
    <t>4549292223378</t>
  </si>
  <si>
    <t>PG-585 Blister Cartridge BK</t>
  </si>
  <si>
    <t>CA 586CL oem</t>
  </si>
  <si>
    <t>4549292223408</t>
  </si>
  <si>
    <t>CL-586 Blister Cartridge CMY</t>
  </si>
  <si>
    <t>CA 586CL XL oem</t>
  </si>
  <si>
    <t>4549292223392</t>
  </si>
  <si>
    <t>CL-586 XL Blister Cartridge CMY</t>
  </si>
  <si>
    <t>CA 590C ECOTANK oem</t>
  </si>
  <si>
    <t>4549292074727</t>
  </si>
  <si>
    <t>GI 590 Cyan Ink Bottle</t>
  </si>
  <si>
    <t>CA 590M ECOTANK oem</t>
  </si>
  <si>
    <t>4549292074734</t>
  </si>
  <si>
    <t>GI 590 Magenta Ink Bottle</t>
  </si>
  <si>
    <t>CA 590Y ECOTANK oem</t>
  </si>
  <si>
    <t>4549292074758</t>
  </si>
  <si>
    <t>GI 590 Yellow Ink Bottle</t>
  </si>
  <si>
    <t>EP 102 PK ECOTANK</t>
  </si>
  <si>
    <t>8715946684895</t>
  </si>
  <si>
    <t>102 EcoTank 4-colour Multipack  C13T03R640</t>
  </si>
  <si>
    <t>EP 102BK ECOTANK</t>
  </si>
  <si>
    <t>8715946643342</t>
  </si>
  <si>
    <t>102 ECOTANK NOIR 127 ml C13T03R140</t>
  </si>
  <si>
    <t>EP 102C ECOTANK oem</t>
  </si>
  <si>
    <t>8715946643359</t>
  </si>
  <si>
    <t>102 ECOTANK CYAN</t>
  </si>
  <si>
    <t>EP 102M ECOTANK oem</t>
  </si>
  <si>
    <t>8715946643366</t>
  </si>
  <si>
    <t>102 ECOTANK MAGENTA</t>
  </si>
  <si>
    <t>EP 102Y ECOTANK oem</t>
  </si>
  <si>
    <t>8715946643373</t>
  </si>
  <si>
    <t>102 ECOTANK YELLOW dont deee 0,02</t>
  </si>
  <si>
    <t>EP 104 PK ECOTANK</t>
  </si>
  <si>
    <t>8715946684888</t>
  </si>
  <si>
    <t>104 EcoTank 4-colour Multipack  C13T00P640</t>
  </si>
  <si>
    <t>EP 104BK ECO TANK</t>
  </si>
  <si>
    <t>8715946655802</t>
  </si>
  <si>
    <t>104 ECOTANK NOIR 65 ml C13T00P140</t>
  </si>
  <si>
    <t>EP 104C ECOTANK</t>
  </si>
  <si>
    <t>8715946655819</t>
  </si>
  <si>
    <t>104 ECOTANK CYAN  C13T00P240</t>
  </si>
  <si>
    <t>EP 104M ECOTANK</t>
  </si>
  <si>
    <t>8715946655826</t>
  </si>
  <si>
    <t>104 ECOTANK MAGENTA</t>
  </si>
  <si>
    <t>EP 104Y ECOTANK</t>
  </si>
  <si>
    <t>8715946655833</t>
  </si>
  <si>
    <t>104 ECOTANK JAUNE C13T00P440</t>
  </si>
  <si>
    <t>EP 1281 oem</t>
  </si>
  <si>
    <t>8715946624594</t>
  </si>
  <si>
    <t>Renard T1281 Noir BLISTER avec alarme</t>
  </si>
  <si>
    <t>EP 1285 oem</t>
  </si>
  <si>
    <t>8715946624679</t>
  </si>
  <si>
    <t>Pack Renard T1285 NCMY BLISTER avec alarme</t>
  </si>
  <si>
    <t>EP 1291 oem</t>
  </si>
  <si>
    <t>8715946624693</t>
  </si>
  <si>
    <t>Pomme T1291 Noir BLISTER avec alarme</t>
  </si>
  <si>
    <t>EP 1295 oem</t>
  </si>
  <si>
    <t>8715946624778</t>
  </si>
  <si>
    <t>Pack Pomme T1295 NCMY BLISTER avec alarme</t>
  </si>
  <si>
    <t>EP 16 PK oem</t>
  </si>
  <si>
    <t>8715946624976</t>
  </si>
  <si>
    <t>Pack Stylo Plume 16 NCMY BLISTER avec alarme</t>
  </si>
  <si>
    <t>EP 16 PK XL oem</t>
  </si>
  <si>
    <t>8715946625072</t>
  </si>
  <si>
    <t>Pack Stylo Plume 16XL NCMY BLISTER avec alarme</t>
  </si>
  <si>
    <t>EP 16BK oem</t>
  </si>
  <si>
    <t>8715946624891</t>
  </si>
  <si>
    <t>Stylo Plume 16 Noir BLISTER avec alarme</t>
  </si>
  <si>
    <t>EP 16BK XL</t>
  </si>
  <si>
    <t>8715946624990</t>
  </si>
  <si>
    <t>Stylo Plume 16XL Noir BLISTER avec alarme</t>
  </si>
  <si>
    <t>EP 16M oem</t>
  </si>
  <si>
    <t>8715946624938</t>
  </si>
  <si>
    <t>Stylo Plume 16 Magenta BLISTER avec alarme</t>
  </si>
  <si>
    <t>EP 16Y oem</t>
  </si>
  <si>
    <t>8715946624952</t>
  </si>
  <si>
    <t>Stylo Plume 16 Yellow BLISTER avec alarme</t>
  </si>
  <si>
    <t>EP 18 PK oem</t>
  </si>
  <si>
    <t>8715946625195</t>
  </si>
  <si>
    <t>Pack Paquerette 18 NCMY BLISTER avec alarme</t>
  </si>
  <si>
    <t>EP 18 PK XL oem</t>
  </si>
  <si>
    <t>8715946625294</t>
  </si>
  <si>
    <t>Pack Paquerette 18XL NCMY BLISTER avec alarme</t>
  </si>
  <si>
    <t>EP 18BK oem</t>
  </si>
  <si>
    <t>8715946625119</t>
  </si>
  <si>
    <t>Paquerette 18 Noir BLISTER avec alarme</t>
  </si>
  <si>
    <t>EP 18BK XL oem</t>
  </si>
  <si>
    <t>8715946625218</t>
  </si>
  <si>
    <t>Paquerette 18XL Noir BLISTER avec alarme</t>
  </si>
  <si>
    <t>EP 202 PK oem</t>
  </si>
  <si>
    <t>8715946646442</t>
  </si>
  <si>
    <t>Pack Kiwi 202 NCMY+NPH BLISTER avec alarme</t>
  </si>
  <si>
    <t>EP 202BK PH oem</t>
  </si>
  <si>
    <t>8715946646213</t>
  </si>
  <si>
    <t>Kiwi 202 Photo  Noir BLISTER avec alarme</t>
  </si>
  <si>
    <t>EP 202BK XL oem</t>
  </si>
  <si>
    <t>8715946646299</t>
  </si>
  <si>
    <t>Kiwi 202 XL Noir BLISTER avec alarme</t>
  </si>
  <si>
    <t>EP 26 PK oem</t>
  </si>
  <si>
    <t>8715946519876</t>
  </si>
  <si>
    <t>Pack Ours Polaire 26 NCMY BLISTER avec alarme</t>
  </si>
  <si>
    <t>EP 26BK oem</t>
  </si>
  <si>
    <t>8715946625553</t>
  </si>
  <si>
    <t>Ours Polaire 26 Noir BLISTER avec alarme</t>
  </si>
  <si>
    <t>EP 29 PK oem</t>
  </si>
  <si>
    <t>8715946626055</t>
  </si>
  <si>
    <t>Pack Fraise 29 NCMY BLISTER avec alarme</t>
  </si>
  <si>
    <t>EP 29 PK XL oem</t>
  </si>
  <si>
    <t>8715946626154</t>
  </si>
  <si>
    <t>Pack Fraise 29 XL NCMY BLISTER avec alarme</t>
  </si>
  <si>
    <t>EP 29BK oem</t>
  </si>
  <si>
    <t>8715946625973</t>
  </si>
  <si>
    <t>Fraise 29 Noir BLISTER avec alarme</t>
  </si>
  <si>
    <t>EP 29BK XL oem</t>
  </si>
  <si>
    <t>8715946626079</t>
  </si>
  <si>
    <t>Fraise 29 XL Noir BLISTER avec alarme dont deee 0,05</t>
  </si>
  <si>
    <t>EP 29C oem</t>
  </si>
  <si>
    <t>8715946625997</t>
  </si>
  <si>
    <t>Fraise 29 Cyan BLISTER avec alarme</t>
  </si>
  <si>
    <t>EP 29M oem</t>
  </si>
  <si>
    <t>8715946626017</t>
  </si>
  <si>
    <t>Fraise 29 Magenta BLISTER avec alarme</t>
  </si>
  <si>
    <t>EP 29Y oem</t>
  </si>
  <si>
    <t>8715946626031</t>
  </si>
  <si>
    <t>Fraise 29 Yellow BLISTER avec alarme</t>
  </si>
  <si>
    <t>EP 33BK PH oem</t>
  </si>
  <si>
    <t>8715946626192</t>
  </si>
  <si>
    <t>Oranges 33 Photo Noir BLISTER avec alarme</t>
  </si>
  <si>
    <t>EP 33BK XL oem</t>
  </si>
  <si>
    <t>8715946626277</t>
  </si>
  <si>
    <t>Oranges 33 XL Black BLISTER avec alarme</t>
  </si>
  <si>
    <t>EP 502 PK oem</t>
  </si>
  <si>
    <t>8715946653174</t>
  </si>
  <si>
    <t>Pack Jumelle 502 NCMY BLISTER avec alarme</t>
  </si>
  <si>
    <t>EP 502 PK XL oem</t>
  </si>
  <si>
    <t>8715946653211</t>
  </si>
  <si>
    <t>Pack Jumelle 502 XL NCMY BLISTER avec alarme</t>
  </si>
  <si>
    <t>EP 502BK oem</t>
  </si>
  <si>
    <t>8715946652733</t>
  </si>
  <si>
    <t>Jumelle 502 Black BLISTER avec alarme</t>
  </si>
  <si>
    <t>EP 502BK XL oem</t>
  </si>
  <si>
    <t>8715946652818</t>
  </si>
  <si>
    <t>Jumelle 502 XL Black BLISTER avec alarme</t>
  </si>
  <si>
    <t>EP 502C oem</t>
  </si>
  <si>
    <t>8715946652757</t>
  </si>
  <si>
    <t>Jumelle 502 Cyan BLISTER avec alarme</t>
  </si>
  <si>
    <t>EP 502M oem</t>
  </si>
  <si>
    <t>8715946652771</t>
  </si>
  <si>
    <t>Jumelle 502 Magenta BLISTER avec alarme</t>
  </si>
  <si>
    <t>EP 502Y oem</t>
  </si>
  <si>
    <t>8715946652795</t>
  </si>
  <si>
    <t>Jumelle 502 Yellow BLISTER avec alarme</t>
  </si>
  <si>
    <t>EP 503BK oem</t>
  </si>
  <si>
    <t>8715946707464</t>
  </si>
  <si>
    <t>PIMENT 503 NOIR BLISTER 4.6ml BK</t>
  </si>
  <si>
    <t>EP 603 PK oem</t>
  </si>
  <si>
    <t>8715946668253</t>
  </si>
  <si>
    <t>Pack Etoile de Mer 603 NCMY BLISTER avec alarme</t>
  </si>
  <si>
    <t>EP 603 PK XL oem</t>
  </si>
  <si>
    <t>8715946668215</t>
  </si>
  <si>
    <t>Pack Etoile de Mer 603 XL NCMY BLISTER avec alarme</t>
  </si>
  <si>
    <t>EP 603 PKCL oem</t>
  </si>
  <si>
    <t>8715946674155</t>
  </si>
  <si>
    <t>Pack Etoile de Mer 603- 3-colours CMY  BLISTER avec alarme</t>
  </si>
  <si>
    <t>EP 603BK oem</t>
  </si>
  <si>
    <t>8715946666747</t>
  </si>
  <si>
    <t>Etoile de Mer 603 Black BLISTER avec alarme</t>
  </si>
  <si>
    <t>EP 603BK XL oem</t>
  </si>
  <si>
    <t>8715946666365</t>
  </si>
  <si>
    <t>Etoile de Mer 603 XL Noir BLISTER avec alarme</t>
  </si>
  <si>
    <t>EP 603C oem</t>
  </si>
  <si>
    <t>8715946666761</t>
  </si>
  <si>
    <t>Etoile de Mer 603 Cyan BLISTER avec alarme</t>
  </si>
  <si>
    <t>EP 603M oem</t>
  </si>
  <si>
    <t>8715946666785</t>
  </si>
  <si>
    <t>Etoile de Mer 603 Magenta BLISTER avec alarme</t>
  </si>
  <si>
    <t>EP 603Y oem</t>
  </si>
  <si>
    <t>8715946666808</t>
  </si>
  <si>
    <t>Etoile de Mer 603 Yellow BLISTER avec alarme</t>
  </si>
  <si>
    <t>EP 604 PK oem</t>
  </si>
  <si>
    <t>8715946707907</t>
  </si>
  <si>
    <t>Ananas Multipack 4-colours 604 BLISTER avec alarme</t>
  </si>
  <si>
    <t>EP 604 PK XL oem</t>
  </si>
  <si>
    <t>8715946708072</t>
  </si>
  <si>
    <t>Ananas Multipack 4-colours 604XL Blister avec alarme</t>
  </si>
  <si>
    <t>EP 604BK oem</t>
  </si>
  <si>
    <t>8715946707785</t>
  </si>
  <si>
    <t>Ananas Black 604  BLISTER avec alarme  3.4 ml  C13T10G14020</t>
  </si>
  <si>
    <t>EP 604BK XL oem</t>
  </si>
  <si>
    <t>8715946707952</t>
  </si>
  <si>
    <t>Ananas Black 604 XL BLISTER avec alarme  8.9 ml. C13T10H14020</t>
  </si>
  <si>
    <t>EP 604C oem</t>
  </si>
  <si>
    <t>8715946707815</t>
  </si>
  <si>
    <t>Ananas Cyan 604  BLISTER avec alarme 2.4 ml  C13T10G24020</t>
  </si>
  <si>
    <t>EP 604M oem</t>
  </si>
  <si>
    <t>8715946707846</t>
  </si>
  <si>
    <t>Ananas Magenta 604 BLISTER avec alarme</t>
  </si>
  <si>
    <t>EP 604Y oem</t>
  </si>
  <si>
    <t>8715946707877</t>
  </si>
  <si>
    <t>Ananas Yellow 604 BLISTER avec alarme</t>
  </si>
  <si>
    <t>EP 664 PK ECOTANK</t>
  </si>
  <si>
    <t>8715946685205</t>
  </si>
  <si>
    <t>664 EcoTank 4-colour Multipack  C13T664640</t>
  </si>
  <si>
    <t>EP 664BK ECOTANK</t>
  </si>
  <si>
    <t>8715946540979</t>
  </si>
  <si>
    <t>664 ECOTANK NOIR  70 ml  C13T664140</t>
  </si>
  <si>
    <t>EP 664C ECOTANK</t>
  </si>
  <si>
    <t>8715946540986</t>
  </si>
  <si>
    <t>664 ECOTANK CYAN  70 ml  C13T664240</t>
  </si>
  <si>
    <t>EP 664M ECOTANK</t>
  </si>
  <si>
    <t>8715946540993</t>
  </si>
  <si>
    <t>664 ECOTANK MAGENTA</t>
  </si>
  <si>
    <t>EP 664Y ECOTANK</t>
  </si>
  <si>
    <t>8715946541006</t>
  </si>
  <si>
    <t>664 ECOTANK YELLOW  70 ml  C13T664440</t>
  </si>
  <si>
    <t>EP 711BK oem</t>
  </si>
  <si>
    <t>8715946622996</t>
  </si>
  <si>
    <t>Guepard T0711  Noir BLISTER avec alarme</t>
  </si>
  <si>
    <t>EP 715 PK oem</t>
  </si>
  <si>
    <t>8715946624570</t>
  </si>
  <si>
    <t>Pack Guepard TO715 NCMY BLISTER avec alarme</t>
  </si>
  <si>
    <t>HP 301/301 oem</t>
  </si>
  <si>
    <t>889894419392</t>
  </si>
  <si>
    <t>301 Pack BK/CL HP Blister alarm N9J72AE#301</t>
  </si>
  <si>
    <t>HP 301BK oem</t>
  </si>
  <si>
    <t>884962894422</t>
  </si>
  <si>
    <t>301 Noir HP Blister alarm 3 ml CH561EE#301</t>
  </si>
  <si>
    <t>HP 301BK XL oem</t>
  </si>
  <si>
    <t>884962894477</t>
  </si>
  <si>
    <t>301 XL Noir HP Blister alarm CH563EE#301</t>
  </si>
  <si>
    <t>HP 301CL oem</t>
  </si>
  <si>
    <t>884962894521</t>
  </si>
  <si>
    <t>301 Couleurs HP Blister alarm 3 ml CH562EE#301</t>
  </si>
  <si>
    <t>HP 301CL XL oem</t>
  </si>
  <si>
    <t>884962894576</t>
  </si>
  <si>
    <t>301 XL Couleurs HP Blister alarm CH564EE#301</t>
  </si>
  <si>
    <t>HP 302/304 PK oem</t>
  </si>
  <si>
    <t>199764139719</t>
  </si>
  <si>
    <t>302/304 Pack BK/CL HP Blister alarm B82L1AE#30A</t>
  </si>
  <si>
    <t>HP 302/304BK oem</t>
  </si>
  <si>
    <t>199764139566</t>
  </si>
  <si>
    <t xml:space="preserve"> HP/InkHP 302/304 BK Original Ink Cartrid 2 ml B7RT7AE#30A</t>
  </si>
  <si>
    <t>HP 302/304CL oem</t>
  </si>
  <si>
    <t>199764139511</t>
  </si>
  <si>
    <t xml:space="preserve"> HP 302/304 Tri-color Original Ink B7RT6AE#30A</t>
  </si>
  <si>
    <t>HP 303/303 oem</t>
  </si>
  <si>
    <t>192545863988</t>
  </si>
  <si>
    <t>303 Pack BK/CL HP Blister alarm. 3YM92AE#30A</t>
  </si>
  <si>
    <t>HP 303BK oem</t>
  </si>
  <si>
    <t>199764694560</t>
  </si>
  <si>
    <t>303 Noir HP Blister alarm 4 ml T6N02AE#30A</t>
  </si>
  <si>
    <t>HP 303BK XL oem</t>
  </si>
  <si>
    <t>199764694669</t>
  </si>
  <si>
    <t>303 XL Noir HP Blister alarm 12 ml T6N04AE#30A</t>
  </si>
  <si>
    <t>HP 303CL oem</t>
  </si>
  <si>
    <t>199764694515</t>
  </si>
  <si>
    <t>303 Couleurs HP Blister alarm 4 ml T6N01AE#30A</t>
  </si>
  <si>
    <t>HP 303CL XL oem</t>
  </si>
  <si>
    <t>199764694614</t>
  </si>
  <si>
    <t>303 XL Couleurs HP Blister alarm 10 ml T6N03AE#30A</t>
  </si>
  <si>
    <t>HP 305/305 oem</t>
  </si>
  <si>
    <t>195161227042</t>
  </si>
  <si>
    <t>305 Pack BK/CL HP Blister alarm 6ZD17AE#301</t>
  </si>
  <si>
    <t>HP 305BK oem</t>
  </si>
  <si>
    <t>193905429233</t>
  </si>
  <si>
    <t>305 Noir HP Blister alarm 2 ml  3YM61AE#301</t>
  </si>
  <si>
    <t>HP 305BK XL oem</t>
  </si>
  <si>
    <t>193905429288</t>
  </si>
  <si>
    <t>305 XL Noir HP Blister alarm 4 ml 3YM62AE#UUS</t>
  </si>
  <si>
    <t>HP 305CL oem</t>
  </si>
  <si>
    <t>193905429202</t>
  </si>
  <si>
    <t>305 Couleurs HP Blister alarm 3YM60AE#301</t>
  </si>
  <si>
    <t>HP 305CL XL oem</t>
  </si>
  <si>
    <t>193905429318</t>
  </si>
  <si>
    <t>305 XL Couleurs HP Blister alarm  5 ml 3YM63AE#UUS</t>
  </si>
  <si>
    <t>HP 308/308 oem</t>
  </si>
  <si>
    <t>199764688590</t>
  </si>
  <si>
    <t>HP 308 Pack BK/CL Blister alarm 6L6S6UE#30A</t>
  </si>
  <si>
    <t>HP 308BK oem</t>
  </si>
  <si>
    <t>199764692245</t>
  </si>
  <si>
    <t>HP 308 Noir  Blister alarme 7FP21UE#30A</t>
  </si>
  <si>
    <t>HP 308CL oem</t>
  </si>
  <si>
    <t>199764692191</t>
  </si>
  <si>
    <t>HP 308 Couleurs  Blister alarm 7FP20UE#30A</t>
  </si>
  <si>
    <t>HP 31C oem</t>
  </si>
  <si>
    <t>191628349487</t>
  </si>
  <si>
    <t>HP 31 Cyan Original Ink Bottle TANK</t>
  </si>
  <si>
    <t>HP 31M oem</t>
  </si>
  <si>
    <t>191628349494</t>
  </si>
  <si>
    <t>HP 31 Magenta Original Ink Bottle TANK</t>
  </si>
  <si>
    <t>HP 31Y oem</t>
  </si>
  <si>
    <t>191628349500</t>
  </si>
  <si>
    <t>HP 31 Yellow Original Ink Bottle TANK</t>
  </si>
  <si>
    <t>HP 32BK XL oem</t>
  </si>
  <si>
    <t>192545270687</t>
  </si>
  <si>
    <t>HP 32XL Black 135ml Original  Ink Bottle TANK</t>
  </si>
  <si>
    <t>HP 364 PK eom</t>
  </si>
  <si>
    <t>889894419408</t>
  </si>
  <si>
    <t>364 Pack BK/C/M/Y HP Blister alarm N9J73AE#301</t>
  </si>
  <si>
    <t>HP 364BK oem</t>
  </si>
  <si>
    <t>884962754467</t>
  </si>
  <si>
    <t>364 Noir HP Blister alarm CB316EE#301</t>
  </si>
  <si>
    <t>HP 364BK XL oem</t>
  </si>
  <si>
    <t>885631873700</t>
  </si>
  <si>
    <t>364 XL Noir HP Blister alarm CN684EE#301</t>
  </si>
  <si>
    <t>HP 62/62 oem</t>
  </si>
  <si>
    <t>889894419385</t>
  </si>
  <si>
    <t>62 Pack BK/CL HP Blister alarm N9J71AE#301</t>
  </si>
  <si>
    <t>HP 62BK oem</t>
  </si>
  <si>
    <t>888182461938</t>
  </si>
  <si>
    <t>62 Noir HP Blister alarm C2P04AE#301</t>
  </si>
  <si>
    <t>HP 62BK XL oem</t>
  </si>
  <si>
    <t>888182461952</t>
  </si>
  <si>
    <t>62 XL Noir HP Blister alarm 12 ml C2P05AE#301</t>
  </si>
  <si>
    <t>HP 62CL oem</t>
  </si>
  <si>
    <t>888182461976</t>
  </si>
  <si>
    <t>62 Couleurs HP Blister  alarm 4.5 ml C2P06AE#301</t>
  </si>
  <si>
    <t>HP 62CL XL oem</t>
  </si>
  <si>
    <t>888182461990</t>
  </si>
  <si>
    <t>62 XL Couleurs HP Blister alarm C2P07AE#301</t>
  </si>
  <si>
    <t>TOTAL COMMANDE HT</t>
  </si>
  <si>
    <t>NOMBRE TOTAL D'ARTICLES COMMANDÉS</t>
  </si>
  <si>
    <t>Signature et cachet ACTYCOM SAS :</t>
  </si>
  <si>
    <t>Bon pour accord fournisseur :</t>
  </si>
  <si>
    <t>Fichier</t>
  </si>
  <si>
    <t>Client :</t>
  </si>
  <si>
    <t>deee en sus</t>
  </si>
  <si>
    <t>fichier</t>
  </si>
  <si>
    <t>Ref</t>
  </si>
  <si>
    <t>Libelle Article</t>
  </si>
  <si>
    <t>GENCOD</t>
  </si>
  <si>
    <t>CDT</t>
  </si>
  <si>
    <t>Minimum commande</t>
  </si>
  <si>
    <t>Unite de Mesure</t>
  </si>
  <si>
    <t>poids</t>
  </si>
  <si>
    <t>DEEE</t>
  </si>
  <si>
    <t>Prix Tarif Brut</t>
  </si>
  <si>
    <t>Remise(%)</t>
  </si>
  <si>
    <t>Prix Tarif Net</t>
  </si>
  <si>
    <t>TVA</t>
  </si>
  <si>
    <t>PRIX DE VENTE</t>
  </si>
  <si>
    <t>A</t>
  </si>
  <si>
    <t>B</t>
  </si>
  <si>
    <t>C</t>
  </si>
  <si>
    <t>D</t>
  </si>
  <si>
    <t>P</t>
  </si>
  <si>
    <t>Fournisseur</t>
  </si>
  <si>
    <t>Famille</t>
  </si>
  <si>
    <t>EAN</t>
  </si>
  <si>
    <t>Référence Fournisseur</t>
  </si>
  <si>
    <t>Libellé Etiquette</t>
  </si>
  <si>
    <t>Libellé Caisse</t>
  </si>
  <si>
    <t>Prix d'achat brut</t>
  </si>
  <si>
    <t>Prix de vente</t>
  </si>
  <si>
    <t>Marge</t>
  </si>
  <si>
    <t>Groupe Tarifaire</t>
  </si>
  <si>
    <t>Code TVA</t>
  </si>
  <si>
    <t>Type Produit</t>
  </si>
  <si>
    <t>Unité Mesure</t>
  </si>
  <si>
    <t>Unité Stock</t>
  </si>
  <si>
    <t>Unité Prix</t>
  </si>
  <si>
    <t>Mesure nette</t>
  </si>
  <si>
    <t>Cdt</t>
  </si>
  <si>
    <t>Taxe D3E</t>
  </si>
  <si>
    <t>Code Nomenclature SU</t>
  </si>
  <si>
    <t>Ingrédient</t>
  </si>
  <si>
    <t>PLU</t>
  </si>
  <si>
    <t>Pesée en caisse</t>
  </si>
  <si>
    <t>Type Saisie Balance</t>
  </si>
  <si>
    <t>Nombre unité par UC</t>
  </si>
  <si>
    <t>Prix de revient</t>
  </si>
  <si>
    <t>Désignation nomenclature douanière magasin</t>
  </si>
  <si>
    <t>Hauteur UL</t>
  </si>
  <si>
    <t>Profondeur UL</t>
  </si>
  <si>
    <t>Largeur UL</t>
  </si>
  <si>
    <t>Poids brut UL</t>
  </si>
  <si>
    <t>Poids net UL</t>
  </si>
  <si>
    <t>Canal de vente</t>
  </si>
  <si>
    <t>Dénomination légale de vente</t>
  </si>
  <si>
    <t>Conditions particulières de conservation et/ou d'utilisation</t>
  </si>
  <si>
    <t>Mode d'emploi</t>
  </si>
  <si>
    <t>Informations supplémentaires</t>
  </si>
  <si>
    <t>Origine</t>
  </si>
  <si>
    <t>Vals. Nut. pour 100g/100ml</t>
  </si>
  <si>
    <t>Vals. Nut. Portion</t>
  </si>
  <si>
    <t>Composition</t>
  </si>
  <si>
    <t>actycom</t>
  </si>
  <si>
    <t>Type Action</t>
  </si>
  <si>
    <t>Identité article</t>
  </si>
  <si>
    <t>Commandabilité</t>
  </si>
  <si>
    <t>Tarification</t>
  </si>
  <si>
    <t>Anomalies</t>
  </si>
  <si>
    <t>20,00 - 3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</si>
</sst>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)_ ;_ * \(#,##0.00\)_ ;_ * &quot;-&quot;??_)_ ;_ @_ "/>
    <numFmt numFmtId="164" formatCode="0000000000000"/>
    <numFmt numFmtId="166" formatCode="0000"/>
    <numFmt numFmtId="167" formatCode="0.000"/>
  </numFmts>
  <fonts count="17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b/>
      <sz val="14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i/>
      <sz val="10"/>
      <name val="Arial"/>
      <family val="2"/>
    </font>
    <font>
      <i/>
      <sz val="9"/>
      <color rgb="FF7F7F7F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1">
    <xf numFmtId="0" fontId="0" fillId="0" borderId="0" xfId="0"/>
    <xf numFmtId="0" fontId="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6" fillId="2" borderId="0" xfId="0" applyFont="1" applyFill="1"/>
    <xf numFmtId="0" fontId="5" fillId="0" borderId="0" xfId="0" applyFont="1"/>
    <xf numFmtId="0" fontId="6" fillId="2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/>
    <xf numFmtId="4" fontId="10" fillId="0" borderId="2" xfId="0" applyNumberFormat="1" applyFont="1" applyBorder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10" fillId="4" borderId="2" xfId="0" applyFont="1" applyFill="1" applyBorder="1"/>
    <xf numFmtId="4" fontId="11" fillId="5" borderId="2" xfId="0" applyNumberFormat="1" applyFont="1" applyFill="1" applyBorder="1"/>
    <xf numFmtId="0" fontId="5" fillId="0" borderId="2" xfId="0" applyFont="1" applyBorder="1"/>
    <xf numFmtId="0" fontId="2" fillId="0" borderId="0" xfId="0" applyFont="1" applyBorder="1"/>
    <xf numFmtId="0" fontId="0" fillId="0" borderId="0" xfId="0" applyBorder="1"/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5" fillId="0" borderId="3" xfId="0" applyFont="1" applyBorder="1"/>
    <xf numFmtId="0" fontId="0" fillId="6" borderId="1" xfId="0" applyFill="1" applyBorder="1"/>
    <xf numFmtId="0" fontId="2" fillId="0" borderId="0" xfId="0" applyFont="1" applyBorder="1"/>
    <xf numFmtId="164" fontId="12" fillId="7" borderId="4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1" fontId="13" fillId="0" borderId="5" xfId="0" applyNumberFormat="1" applyFont="1" applyBorder="1" applyAlignment="1" applyProtection="1">
      <alignment horizontal="center" vertical="center"/>
      <protection locked="0"/>
    </xf>
    <xf numFmtId="0" fontId="14" fillId="7" borderId="0" xfId="0" applyFont="1" applyFill="1" applyBorder="1" applyAlignment="1">
      <alignment horizontal="center" vertical="center"/>
    </xf>
    <xf numFmtId="43" fontId="13" fillId="0" borderId="0" xfId="1" applyFont="1" applyBorder="1" applyAlignment="1">
      <alignment horizontal="center" vertical="center"/>
    </xf>
    <xf numFmtId="43" fontId="13" fillId="7" borderId="0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164" fontId="12" fillId="7" borderId="5" xfId="0" applyNumberFormat="1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2" fontId="12" fillId="7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" fontId="0" fillId="0" borderId="0" xfId="0" applyNumberFormat="1"/>
    <xf numFmtId="2" fontId="0" fillId="0" borderId="0" xfId="0" applyNumberFormat="1"/>
    <xf numFmtId="9" fontId="0" fillId="0" borderId="0" xfId="0" applyNumberFormat="1"/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horizontal="center"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4"/>
  <sheetViews>
    <sheetView tabSelected="1" zoomScaleNormal="100" workbookViewId="0">
      <pane ySplit="15" topLeftCell="A16" activePane="bottomLeft" state="frozen"/>
      <selection pane="bottomLeft" activeCell="D39" sqref="D39"/>
    </sheetView>
  </sheetViews>
  <sheetFormatPr baseColWidth="10" defaultColWidth="8.6640625" defaultRowHeight="15" x14ac:dyDescent="0.2"/>
  <cols>
    <col min="1" max="1" width="20" customWidth="1"/>
    <col min="2" max="2" width="9.5" customWidth="1"/>
    <col min="3" max="3" width="16" customWidth="1"/>
    <col min="4" max="4" width="52.1640625" customWidth="1"/>
    <col min="5" max="5" width="9.1640625" customWidth="1"/>
    <col min="6" max="6" width="12.33203125" customWidth="1"/>
    <col min="7" max="7" width="14" customWidth="1"/>
    <col min="8" max="8" width="13.83203125" customWidth="1"/>
    <col min="9" max="9" width="19" customWidth="1"/>
  </cols>
  <sheetData>
    <row r="1" spans="1:9" ht="21.75" customHeight="1" x14ac:dyDescent="0.2">
      <c r="A1" s="15" t="s">
        <v>0</v>
      </c>
      <c r="B1" s="15"/>
      <c r="C1" s="15"/>
      <c r="D1" s="15"/>
      <c r="E1" s="23"/>
      <c r="F1" s="16"/>
      <c r="G1" s="17" t="s">
        <v>1</v>
      </c>
      <c r="H1" s="17"/>
      <c r="I1" s="16"/>
    </row>
    <row r="2" spans="1:9" x14ac:dyDescent="0.2">
      <c r="A2" s="18" t="s">
        <v>2</v>
      </c>
      <c r="B2" s="18"/>
      <c r="C2" s="16"/>
      <c r="D2" s="16"/>
      <c r="E2" s="16"/>
      <c r="F2" s="16"/>
      <c r="G2" s="19" t="s">
        <v>3</v>
      </c>
      <c r="H2" s="20"/>
      <c r="I2" s="16"/>
    </row>
    <row r="3" spans="1:9" x14ac:dyDescent="0.2">
      <c r="A3" s="18" t="s">
        <v>4</v>
      </c>
      <c r="B3" s="18"/>
      <c r="C3" s="16"/>
      <c r="D3" s="16"/>
      <c r="E3" s="16"/>
      <c r="F3" s="16"/>
      <c r="G3" s="19" t="s">
        <v>5</v>
      </c>
      <c r="H3" s="18" t="s">
        <v>6</v>
      </c>
      <c r="I3" s="16"/>
    </row>
    <row r="4" spans="1:9" x14ac:dyDescent="0.2">
      <c r="A4" s="18" t="s">
        <v>7</v>
      </c>
      <c r="B4" s="18"/>
      <c r="C4" s="16"/>
      <c r="D4" s="16"/>
      <c r="E4" s="16"/>
      <c r="F4" s="16"/>
      <c r="G4" s="19" t="s">
        <v>8</v>
      </c>
      <c r="H4" s="18" t="s">
        <v>9</v>
      </c>
      <c r="I4" s="16"/>
    </row>
    <row r="5" spans="1:9" x14ac:dyDescent="0.2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5" t="s">
        <v>450</v>
      </c>
      <c r="B6" s="5"/>
      <c r="C6" s="5"/>
      <c r="D6" s="5"/>
      <c r="E6" s="7"/>
      <c r="F6" s="7"/>
      <c r="G6" s="7"/>
      <c r="H6" s="7"/>
      <c r="I6" s="7"/>
    </row>
    <row r="7" spans="1:9" x14ac:dyDescent="0.2">
      <c r="A7" s="6" t="s">
        <v>10</v>
      </c>
      <c r="B7" s="6"/>
      <c r="C7" s="22"/>
      <c r="D7" s="22"/>
      <c r="E7" s="22"/>
      <c r="F7" s="22"/>
    </row>
    <row r="8" spans="1:9" x14ac:dyDescent="0.2">
      <c r="A8" s="6" t="s">
        <v>11</v>
      </c>
      <c r="B8" s="21"/>
      <c r="C8" s="22"/>
      <c r="D8" s="22"/>
      <c r="E8" s="22"/>
      <c r="F8" s="22"/>
    </row>
    <row r="9" spans="1:9" x14ac:dyDescent="0.2">
      <c r="A9" s="6" t="s">
        <v>12</v>
      </c>
      <c r="B9" s="6"/>
      <c r="C9" s="22"/>
      <c r="D9" s="22"/>
      <c r="E9" s="22"/>
      <c r="F9" s="22"/>
    </row>
    <row r="10" spans="1:9" x14ac:dyDescent="0.2">
      <c r="A10" s="6" t="s">
        <v>13</v>
      </c>
      <c r="B10" s="6"/>
      <c r="C10" s="22"/>
      <c r="D10" s="22"/>
      <c r="E10" s="22"/>
      <c r="F10" s="22"/>
    </row>
    <row r="12" spans="1:9" x14ac:dyDescent="0.2">
      <c r="A12" s="4" t="s">
        <v>14</v>
      </c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 t="s">
        <v>15</v>
      </c>
      <c r="B13" s="3"/>
      <c r="C13" s="3"/>
      <c r="D13" s="3"/>
      <c r="E13" s="3"/>
      <c r="F13" s="3"/>
      <c r="G13" s="3"/>
      <c r="H13" s="3"/>
      <c r="I13" s="3"/>
    </row>
    <row r="15" spans="1:9" ht="27.75" customHeight="1" x14ac:dyDescent="0.2">
      <c r="A15" s="8" t="s">
        <v>16</v>
      </c>
      <c r="B15" s="8" t="s">
        <v>449</v>
      </c>
      <c r="C15" s="8" t="s">
        <v>17</v>
      </c>
      <c r="D15" s="8" t="s">
        <v>18</v>
      </c>
      <c r="E15" s="8" t="s">
        <v>451</v>
      </c>
      <c r="F15" s="8" t="s">
        <v>19</v>
      </c>
      <c r="G15" s="8" t="s">
        <v>20</v>
      </c>
      <c r="H15" s="8" t="s">
        <v>21</v>
      </c>
      <c r="I15" s="8" t="s">
        <v>22</v>
      </c>
    </row>
    <row r="16" spans="1:9" x14ac:dyDescent="0.2">
      <c r="A16" s="9" t="s">
        <v>23</v>
      </c>
      <c r="B16" s="9"/>
      <c r="C16" s="9" t="s">
        <v>24</v>
      </c>
      <c r="D16" s="9" t="s">
        <v>25</v>
      </c>
      <c r="E16" s="9">
        <v>0.04</v>
      </c>
      <c r="F16" s="10">
        <v>35.130000000000003</v>
      </c>
      <c r="G16" s="10">
        <v>56.99</v>
      </c>
      <c r="H16" s="11"/>
      <c r="I16" s="10">
        <f t="shared" ref="I16:I47" si="0">F16*H16</f>
        <v>0</v>
      </c>
    </row>
    <row r="17" spans="1:9" x14ac:dyDescent="0.2">
      <c r="A17" s="12" t="s">
        <v>26</v>
      </c>
      <c r="B17" s="12"/>
      <c r="C17" s="12" t="s">
        <v>27</v>
      </c>
      <c r="D17" s="12" t="s">
        <v>28</v>
      </c>
      <c r="E17" s="12">
        <v>0.02</v>
      </c>
      <c r="F17" s="10">
        <v>14.07</v>
      </c>
      <c r="G17" s="10">
        <v>24.98</v>
      </c>
      <c r="H17" s="11"/>
      <c r="I17" s="10">
        <f t="shared" si="0"/>
        <v>0</v>
      </c>
    </row>
    <row r="18" spans="1:9" x14ac:dyDescent="0.2">
      <c r="A18" s="9" t="s">
        <v>29</v>
      </c>
      <c r="B18" s="9"/>
      <c r="C18" s="9" t="s">
        <v>30</v>
      </c>
      <c r="D18" s="9" t="s">
        <v>31</v>
      </c>
      <c r="E18" s="9">
        <v>0.02</v>
      </c>
      <c r="F18" s="10">
        <v>13.13</v>
      </c>
      <c r="G18" s="10">
        <v>24.98</v>
      </c>
      <c r="H18" s="11"/>
      <c r="I18" s="10">
        <f t="shared" si="0"/>
        <v>0</v>
      </c>
    </row>
    <row r="19" spans="1:9" x14ac:dyDescent="0.2">
      <c r="A19" s="12" t="s">
        <v>32</v>
      </c>
      <c r="B19" s="12"/>
      <c r="C19" s="12" t="s">
        <v>33</v>
      </c>
      <c r="D19" s="12" t="s">
        <v>34</v>
      </c>
      <c r="E19" s="12">
        <v>0.04</v>
      </c>
      <c r="F19" s="10">
        <v>33.590000000000003</v>
      </c>
      <c r="G19" s="10">
        <v>49.99</v>
      </c>
      <c r="H19" s="11"/>
      <c r="I19" s="10">
        <f t="shared" si="0"/>
        <v>0</v>
      </c>
    </row>
    <row r="20" spans="1:9" x14ac:dyDescent="0.2">
      <c r="A20" s="9" t="s">
        <v>35</v>
      </c>
      <c r="B20" s="9"/>
      <c r="C20" s="9" t="s">
        <v>36</v>
      </c>
      <c r="D20" s="9" t="s">
        <v>37</v>
      </c>
      <c r="E20" s="9">
        <v>0.04</v>
      </c>
      <c r="F20" s="10">
        <v>36.729999999999997</v>
      </c>
      <c r="G20" s="10">
        <v>59.99</v>
      </c>
      <c r="H20" s="11"/>
      <c r="I20" s="10">
        <f t="shared" si="0"/>
        <v>0</v>
      </c>
    </row>
    <row r="21" spans="1:9" x14ac:dyDescent="0.2">
      <c r="A21" s="12" t="s">
        <v>38</v>
      </c>
      <c r="B21" s="12"/>
      <c r="C21" s="12" t="s">
        <v>39</v>
      </c>
      <c r="D21" s="12" t="s">
        <v>40</v>
      </c>
      <c r="E21" s="12">
        <v>0.02</v>
      </c>
      <c r="F21" s="10">
        <v>19.89</v>
      </c>
      <c r="G21" s="10">
        <v>41.99</v>
      </c>
      <c r="H21" s="11"/>
      <c r="I21" s="10">
        <f t="shared" si="0"/>
        <v>0</v>
      </c>
    </row>
    <row r="22" spans="1:9" x14ac:dyDescent="0.2">
      <c r="A22" s="9" t="s">
        <v>41</v>
      </c>
      <c r="B22" s="9"/>
      <c r="C22" s="9" t="s">
        <v>42</v>
      </c>
      <c r="D22" s="9" t="s">
        <v>43</v>
      </c>
      <c r="E22" s="9">
        <v>0.02</v>
      </c>
      <c r="F22" s="10">
        <v>16.09</v>
      </c>
      <c r="G22" s="10">
        <v>19.989999999999998</v>
      </c>
      <c r="H22" s="11"/>
      <c r="I22" s="10">
        <f t="shared" si="0"/>
        <v>0</v>
      </c>
    </row>
    <row r="23" spans="1:9" x14ac:dyDescent="0.2">
      <c r="A23" s="12" t="s">
        <v>44</v>
      </c>
      <c r="B23" s="12"/>
      <c r="C23" s="12" t="s">
        <v>45</v>
      </c>
      <c r="D23" s="12" t="s">
        <v>46</v>
      </c>
      <c r="E23" s="12">
        <v>0.04</v>
      </c>
      <c r="F23" s="10">
        <v>42.59</v>
      </c>
      <c r="G23" s="10">
        <v>56.99</v>
      </c>
      <c r="H23" s="11"/>
      <c r="I23" s="10">
        <f t="shared" si="0"/>
        <v>0</v>
      </c>
    </row>
    <row r="24" spans="1:9" x14ac:dyDescent="0.2">
      <c r="A24" s="9" t="s">
        <v>47</v>
      </c>
      <c r="B24" s="9"/>
      <c r="C24" s="9" t="s">
        <v>48</v>
      </c>
      <c r="D24" s="9" t="s">
        <v>49</v>
      </c>
      <c r="E24" s="9">
        <v>0.02</v>
      </c>
      <c r="F24" s="10">
        <v>19.829999999999998</v>
      </c>
      <c r="G24" s="10">
        <v>36.979999999999997</v>
      </c>
      <c r="H24" s="11"/>
      <c r="I24" s="10">
        <f t="shared" si="0"/>
        <v>0</v>
      </c>
    </row>
    <row r="25" spans="1:9" x14ac:dyDescent="0.2">
      <c r="A25" s="12" t="s">
        <v>50</v>
      </c>
      <c r="B25" s="12"/>
      <c r="C25" s="12" t="s">
        <v>51</v>
      </c>
      <c r="D25" s="12" t="s">
        <v>52</v>
      </c>
      <c r="E25" s="12">
        <v>0.02</v>
      </c>
      <c r="F25" s="10">
        <v>22.62</v>
      </c>
      <c r="G25" s="10">
        <v>39.99</v>
      </c>
      <c r="H25" s="11"/>
      <c r="I25" s="10">
        <f t="shared" si="0"/>
        <v>0</v>
      </c>
    </row>
    <row r="26" spans="1:9" x14ac:dyDescent="0.2">
      <c r="A26" s="9" t="s">
        <v>53</v>
      </c>
      <c r="B26" s="9"/>
      <c r="C26" s="9" t="s">
        <v>54</v>
      </c>
      <c r="D26" s="9" t="s">
        <v>55</v>
      </c>
      <c r="E26" s="9">
        <v>0.04</v>
      </c>
      <c r="F26" s="10">
        <v>33.82</v>
      </c>
      <c r="G26" s="10">
        <v>43.91</v>
      </c>
      <c r="H26" s="11"/>
      <c r="I26" s="10">
        <f t="shared" si="0"/>
        <v>0</v>
      </c>
    </row>
    <row r="27" spans="1:9" x14ac:dyDescent="0.2">
      <c r="A27" s="12" t="s">
        <v>56</v>
      </c>
      <c r="B27" s="12"/>
      <c r="C27" s="12" t="s">
        <v>57</v>
      </c>
      <c r="D27" s="12" t="s">
        <v>58</v>
      </c>
      <c r="E27" s="12">
        <v>0.02</v>
      </c>
      <c r="F27" s="10">
        <v>14.62</v>
      </c>
      <c r="G27" s="10">
        <v>24.98</v>
      </c>
      <c r="H27" s="11"/>
      <c r="I27" s="10">
        <f t="shared" si="0"/>
        <v>0</v>
      </c>
    </row>
    <row r="28" spans="1:9" x14ac:dyDescent="0.2">
      <c r="A28" s="9" t="s">
        <v>59</v>
      </c>
      <c r="B28" s="9"/>
      <c r="C28" s="9" t="s">
        <v>60</v>
      </c>
      <c r="D28" s="9" t="s">
        <v>61</v>
      </c>
      <c r="E28" s="9">
        <v>0.02</v>
      </c>
      <c r="F28" s="10">
        <v>19.670000000000002</v>
      </c>
      <c r="G28" s="10">
        <v>34.99</v>
      </c>
      <c r="H28" s="11"/>
      <c r="I28" s="10">
        <f t="shared" si="0"/>
        <v>0</v>
      </c>
    </row>
    <row r="29" spans="1:9" x14ac:dyDescent="0.2">
      <c r="A29" s="12" t="s">
        <v>62</v>
      </c>
      <c r="B29" s="12"/>
      <c r="C29" s="12" t="s">
        <v>63</v>
      </c>
      <c r="D29" s="12" t="s">
        <v>64</v>
      </c>
      <c r="E29" s="12">
        <v>0.02</v>
      </c>
      <c r="F29" s="10">
        <v>17.62</v>
      </c>
      <c r="G29" s="10">
        <v>29.99</v>
      </c>
      <c r="H29" s="11"/>
      <c r="I29" s="10">
        <f t="shared" si="0"/>
        <v>0</v>
      </c>
    </row>
    <row r="30" spans="1:9" x14ac:dyDescent="0.2">
      <c r="A30" s="9" t="s">
        <v>65</v>
      </c>
      <c r="B30" s="9"/>
      <c r="C30" s="9" t="s">
        <v>66</v>
      </c>
      <c r="D30" s="9" t="s">
        <v>67</v>
      </c>
      <c r="E30" s="9">
        <v>0.02</v>
      </c>
      <c r="F30" s="10">
        <v>20.04</v>
      </c>
      <c r="G30" s="10">
        <v>36.979999999999997</v>
      </c>
      <c r="H30" s="11"/>
      <c r="I30" s="10">
        <f t="shared" si="0"/>
        <v>0</v>
      </c>
    </row>
    <row r="31" spans="1:9" x14ac:dyDescent="0.2">
      <c r="A31" s="12" t="s">
        <v>68</v>
      </c>
      <c r="B31" s="12">
        <v>0</v>
      </c>
      <c r="C31" s="12" t="s">
        <v>69</v>
      </c>
      <c r="D31" s="12" t="s">
        <v>70</v>
      </c>
      <c r="E31" s="12">
        <v>0.04</v>
      </c>
      <c r="F31" s="10">
        <v>61.54</v>
      </c>
      <c r="G31" s="10">
        <v>99.99</v>
      </c>
      <c r="H31" s="11"/>
      <c r="I31" s="10">
        <f t="shared" si="0"/>
        <v>0</v>
      </c>
    </row>
    <row r="32" spans="1:9" x14ac:dyDescent="0.2">
      <c r="A32" s="9" t="s">
        <v>71</v>
      </c>
      <c r="B32" s="9"/>
      <c r="C32" s="9" t="s">
        <v>72</v>
      </c>
      <c r="D32" s="9" t="s">
        <v>73</v>
      </c>
      <c r="E32" s="9">
        <v>0.02</v>
      </c>
      <c r="F32" s="10">
        <v>14.63</v>
      </c>
      <c r="G32" s="10">
        <v>29.99</v>
      </c>
      <c r="H32" s="11"/>
      <c r="I32" s="10">
        <f t="shared" si="0"/>
        <v>0</v>
      </c>
    </row>
    <row r="33" spans="1:9" x14ac:dyDescent="0.2">
      <c r="A33" s="12" t="s">
        <v>74</v>
      </c>
      <c r="B33" s="12"/>
      <c r="C33" s="12" t="s">
        <v>75</v>
      </c>
      <c r="D33" s="12" t="s">
        <v>76</v>
      </c>
      <c r="E33" s="12">
        <v>0.04</v>
      </c>
      <c r="F33" s="10">
        <v>41.02</v>
      </c>
      <c r="G33" s="10">
        <v>74.989999999999995</v>
      </c>
      <c r="H33" s="11"/>
      <c r="I33" s="10">
        <f t="shared" si="0"/>
        <v>0</v>
      </c>
    </row>
    <row r="34" spans="1:9" x14ac:dyDescent="0.2">
      <c r="A34" s="9" t="s">
        <v>77</v>
      </c>
      <c r="B34" s="9"/>
      <c r="C34" s="9" t="s">
        <v>78</v>
      </c>
      <c r="D34" s="9" t="s">
        <v>79</v>
      </c>
      <c r="E34" s="12">
        <v>0.04</v>
      </c>
      <c r="F34" s="10">
        <v>40.51</v>
      </c>
      <c r="G34" s="10">
        <v>76.989999999999995</v>
      </c>
      <c r="H34" s="11"/>
      <c r="I34" s="10">
        <f t="shared" si="0"/>
        <v>0</v>
      </c>
    </row>
    <row r="35" spans="1:9" x14ac:dyDescent="0.2">
      <c r="A35" s="12" t="s">
        <v>80</v>
      </c>
      <c r="B35" s="12"/>
      <c r="C35" s="12" t="s">
        <v>81</v>
      </c>
      <c r="D35" s="12" t="s">
        <v>82</v>
      </c>
      <c r="E35" s="12">
        <v>0.04</v>
      </c>
      <c r="F35" s="10">
        <v>40.18</v>
      </c>
      <c r="G35" s="10">
        <v>69.989999999999995</v>
      </c>
      <c r="H35" s="11"/>
      <c r="I35" s="10">
        <f t="shared" si="0"/>
        <v>0</v>
      </c>
    </row>
    <row r="36" spans="1:9" x14ac:dyDescent="0.2">
      <c r="A36" s="9" t="s">
        <v>83</v>
      </c>
      <c r="B36" s="9">
        <v>0</v>
      </c>
      <c r="C36" s="9" t="s">
        <v>84</v>
      </c>
      <c r="D36" s="9" t="s">
        <v>85</v>
      </c>
      <c r="E36" s="12">
        <v>0.04</v>
      </c>
      <c r="F36" s="10">
        <v>36.6</v>
      </c>
      <c r="G36" s="10">
        <v>64.989999999999995</v>
      </c>
      <c r="H36" s="11"/>
      <c r="I36" s="10">
        <f t="shared" si="0"/>
        <v>0</v>
      </c>
    </row>
    <row r="37" spans="1:9" x14ac:dyDescent="0.2">
      <c r="A37" s="12" t="s">
        <v>86</v>
      </c>
      <c r="B37" s="12"/>
      <c r="C37" s="12" t="s">
        <v>87</v>
      </c>
      <c r="D37" s="12" t="s">
        <v>88</v>
      </c>
      <c r="E37" s="12">
        <v>0.02</v>
      </c>
      <c r="F37" s="10">
        <v>16.57</v>
      </c>
      <c r="G37" s="10">
        <v>29.99</v>
      </c>
      <c r="H37" s="11"/>
      <c r="I37" s="10">
        <f t="shared" si="0"/>
        <v>0</v>
      </c>
    </row>
    <row r="38" spans="1:9" x14ac:dyDescent="0.2">
      <c r="A38" s="9" t="s">
        <v>89</v>
      </c>
      <c r="B38" s="9"/>
      <c r="C38" s="9" t="s">
        <v>90</v>
      </c>
      <c r="D38" s="9" t="s">
        <v>91</v>
      </c>
      <c r="E38" s="9">
        <v>0.02</v>
      </c>
      <c r="F38" s="10">
        <v>21.88</v>
      </c>
      <c r="G38" s="10">
        <v>37.99</v>
      </c>
      <c r="H38" s="11"/>
      <c r="I38" s="10">
        <f t="shared" si="0"/>
        <v>0</v>
      </c>
    </row>
    <row r="39" spans="1:9" x14ac:dyDescent="0.2">
      <c r="A39" s="12" t="s">
        <v>92</v>
      </c>
      <c r="B39" s="12"/>
      <c r="C39" s="12" t="s">
        <v>93</v>
      </c>
      <c r="D39" s="12" t="s">
        <v>94</v>
      </c>
      <c r="E39" s="12">
        <v>0.04</v>
      </c>
      <c r="F39" s="10">
        <v>43.92</v>
      </c>
      <c r="G39" s="10">
        <v>74.989999999999995</v>
      </c>
      <c r="H39" s="11"/>
      <c r="I39" s="10">
        <f t="shared" si="0"/>
        <v>0</v>
      </c>
    </row>
    <row r="40" spans="1:9" x14ac:dyDescent="0.2">
      <c r="A40" s="9" t="s">
        <v>95</v>
      </c>
      <c r="B40" s="9"/>
      <c r="C40" s="9" t="s">
        <v>96</v>
      </c>
      <c r="D40" s="9" t="s">
        <v>97</v>
      </c>
      <c r="E40" s="9">
        <v>0.02</v>
      </c>
      <c r="F40" s="10">
        <v>19.5</v>
      </c>
      <c r="G40" s="10">
        <v>34.99</v>
      </c>
      <c r="H40" s="11"/>
      <c r="I40" s="10">
        <f t="shared" si="0"/>
        <v>0</v>
      </c>
    </row>
    <row r="41" spans="1:9" x14ac:dyDescent="0.2">
      <c r="A41" s="12" t="s">
        <v>98</v>
      </c>
      <c r="B41" s="12"/>
      <c r="C41" s="12" t="s">
        <v>99</v>
      </c>
      <c r="D41" s="12" t="s">
        <v>100</v>
      </c>
      <c r="E41" s="12">
        <v>0.02</v>
      </c>
      <c r="F41" s="10">
        <v>21.16</v>
      </c>
      <c r="G41" s="10">
        <v>37.99</v>
      </c>
      <c r="H41" s="11"/>
      <c r="I41" s="10">
        <f t="shared" si="0"/>
        <v>0</v>
      </c>
    </row>
    <row r="42" spans="1:9" x14ac:dyDescent="0.2">
      <c r="A42" s="9" t="s">
        <v>101</v>
      </c>
      <c r="B42" s="9"/>
      <c r="C42" s="9" t="s">
        <v>102</v>
      </c>
      <c r="D42" s="9" t="s">
        <v>103</v>
      </c>
      <c r="E42" s="9">
        <v>0.04</v>
      </c>
      <c r="F42" s="10">
        <v>51.71</v>
      </c>
      <c r="G42" s="10">
        <v>99.99</v>
      </c>
      <c r="H42" s="11"/>
      <c r="I42" s="10">
        <f t="shared" si="0"/>
        <v>0</v>
      </c>
    </row>
    <row r="43" spans="1:9" x14ac:dyDescent="0.2">
      <c r="A43" s="12" t="s">
        <v>104</v>
      </c>
      <c r="B43" s="12"/>
      <c r="C43" s="12" t="s">
        <v>105</v>
      </c>
      <c r="D43" s="12" t="s">
        <v>106</v>
      </c>
      <c r="E43" s="12">
        <v>0.02</v>
      </c>
      <c r="F43" s="10">
        <v>13.38</v>
      </c>
      <c r="G43" s="10">
        <v>28.99</v>
      </c>
      <c r="H43" s="11"/>
      <c r="I43" s="10">
        <f t="shared" si="0"/>
        <v>0</v>
      </c>
    </row>
    <row r="44" spans="1:9" x14ac:dyDescent="0.2">
      <c r="A44" s="9" t="s">
        <v>107</v>
      </c>
      <c r="B44" s="9"/>
      <c r="C44" s="9" t="s">
        <v>108</v>
      </c>
      <c r="D44" s="9" t="s">
        <v>109</v>
      </c>
      <c r="E44" s="9">
        <v>0.02</v>
      </c>
      <c r="F44" s="10">
        <v>14.83</v>
      </c>
      <c r="G44" s="10">
        <v>29.99</v>
      </c>
      <c r="H44" s="11"/>
      <c r="I44" s="10">
        <f t="shared" si="0"/>
        <v>0</v>
      </c>
    </row>
    <row r="45" spans="1:9" x14ac:dyDescent="0.2">
      <c r="A45" s="12" t="s">
        <v>110</v>
      </c>
      <c r="B45" s="12"/>
      <c r="C45" s="12"/>
      <c r="D45" s="12" t="s">
        <v>111</v>
      </c>
      <c r="E45" s="12">
        <v>0.04</v>
      </c>
      <c r="F45" s="10">
        <v>39.47</v>
      </c>
      <c r="G45" s="10">
        <v>79.989999999999995</v>
      </c>
      <c r="H45" s="11"/>
      <c r="I45" s="10">
        <f t="shared" si="0"/>
        <v>0</v>
      </c>
    </row>
    <row r="46" spans="1:9" x14ac:dyDescent="0.2">
      <c r="A46" s="9" t="s">
        <v>112</v>
      </c>
      <c r="B46" s="9"/>
      <c r="C46" s="9" t="s">
        <v>113</v>
      </c>
      <c r="D46" s="9" t="s">
        <v>114</v>
      </c>
      <c r="E46" s="9">
        <v>0.02</v>
      </c>
      <c r="F46" s="10">
        <v>11.36</v>
      </c>
      <c r="G46" s="10">
        <v>24.99</v>
      </c>
      <c r="H46" s="11"/>
      <c r="I46" s="10">
        <f t="shared" si="0"/>
        <v>0</v>
      </c>
    </row>
    <row r="47" spans="1:9" x14ac:dyDescent="0.2">
      <c r="A47" s="12" t="s">
        <v>115</v>
      </c>
      <c r="B47" s="12"/>
      <c r="C47" s="12" t="s">
        <v>116</v>
      </c>
      <c r="D47" s="12" t="s">
        <v>117</v>
      </c>
      <c r="E47" s="12">
        <v>0.04</v>
      </c>
      <c r="F47" s="10">
        <v>46.02</v>
      </c>
      <c r="G47" s="10">
        <v>89.99</v>
      </c>
      <c r="H47" s="11"/>
      <c r="I47" s="10">
        <f t="shared" si="0"/>
        <v>0</v>
      </c>
    </row>
    <row r="48" spans="1:9" x14ac:dyDescent="0.2">
      <c r="A48" s="9" t="s">
        <v>118</v>
      </c>
      <c r="B48" s="9"/>
      <c r="C48" s="9" t="s">
        <v>119</v>
      </c>
      <c r="D48" s="9" t="s">
        <v>120</v>
      </c>
      <c r="E48" s="9">
        <v>0.02</v>
      </c>
      <c r="F48" s="10">
        <v>11.36</v>
      </c>
      <c r="G48" s="10">
        <v>23.99</v>
      </c>
      <c r="H48" s="11"/>
      <c r="I48" s="10">
        <f t="shared" ref="I48:I79" si="1">F48*H48</f>
        <v>0</v>
      </c>
    </row>
    <row r="49" spans="1:9" x14ac:dyDescent="0.2">
      <c r="A49" s="12" t="s">
        <v>121</v>
      </c>
      <c r="B49" s="12"/>
      <c r="C49" s="12" t="s">
        <v>122</v>
      </c>
      <c r="D49" s="12" t="s">
        <v>123</v>
      </c>
      <c r="E49" s="12">
        <v>0.02</v>
      </c>
      <c r="F49" s="10">
        <v>21.96</v>
      </c>
      <c r="G49" s="10">
        <v>39.99</v>
      </c>
      <c r="H49" s="11"/>
      <c r="I49" s="10">
        <f t="shared" si="1"/>
        <v>0</v>
      </c>
    </row>
    <row r="50" spans="1:9" x14ac:dyDescent="0.2">
      <c r="A50" s="9" t="s">
        <v>124</v>
      </c>
      <c r="B50" s="9"/>
      <c r="C50" s="9" t="s">
        <v>125</v>
      </c>
      <c r="D50" s="9" t="s">
        <v>126</v>
      </c>
      <c r="E50" s="9">
        <v>0.02</v>
      </c>
      <c r="F50" s="10">
        <v>16.829999999999998</v>
      </c>
      <c r="G50" s="10">
        <v>29.99</v>
      </c>
      <c r="H50" s="11"/>
      <c r="I50" s="10">
        <f t="shared" si="1"/>
        <v>0</v>
      </c>
    </row>
    <row r="51" spans="1:9" x14ac:dyDescent="0.2">
      <c r="A51" s="12" t="s">
        <v>127</v>
      </c>
      <c r="B51" s="12"/>
      <c r="C51" s="12" t="s">
        <v>128</v>
      </c>
      <c r="D51" s="12" t="s">
        <v>129</v>
      </c>
      <c r="E51" s="12">
        <v>0.02</v>
      </c>
      <c r="F51" s="10">
        <v>19.78</v>
      </c>
      <c r="G51" s="10">
        <v>34.99</v>
      </c>
      <c r="H51" s="11"/>
      <c r="I51" s="10">
        <f t="shared" si="1"/>
        <v>0</v>
      </c>
    </row>
    <row r="52" spans="1:9" x14ac:dyDescent="0.2">
      <c r="A52" s="9" t="s">
        <v>130</v>
      </c>
      <c r="B52" s="9"/>
      <c r="C52" s="9" t="s">
        <v>131</v>
      </c>
      <c r="D52" s="9" t="s">
        <v>132</v>
      </c>
      <c r="E52" s="9">
        <v>0.02</v>
      </c>
      <c r="F52" s="10">
        <v>25.61</v>
      </c>
      <c r="G52" s="10">
        <v>44.99</v>
      </c>
      <c r="H52" s="11"/>
      <c r="I52" s="10">
        <f t="shared" si="1"/>
        <v>0</v>
      </c>
    </row>
    <row r="53" spans="1:9" x14ac:dyDescent="0.2">
      <c r="A53" s="12" t="s">
        <v>133</v>
      </c>
      <c r="B53" s="12"/>
      <c r="C53" s="12" t="s">
        <v>134</v>
      </c>
      <c r="D53" s="12" t="s">
        <v>135</v>
      </c>
      <c r="E53" s="12">
        <v>0</v>
      </c>
      <c r="F53" s="10">
        <v>7.02</v>
      </c>
      <c r="G53" s="10">
        <v>15.99</v>
      </c>
      <c r="H53" s="11"/>
      <c r="I53" s="10">
        <f t="shared" si="1"/>
        <v>0</v>
      </c>
    </row>
    <row r="54" spans="1:9" x14ac:dyDescent="0.2">
      <c r="A54" s="9" t="s">
        <v>136</v>
      </c>
      <c r="B54" s="9"/>
      <c r="C54" s="9" t="s">
        <v>137</v>
      </c>
      <c r="D54" s="9" t="s">
        <v>138</v>
      </c>
      <c r="E54" s="9">
        <v>0</v>
      </c>
      <c r="F54" s="10">
        <v>7.02</v>
      </c>
      <c r="G54" s="10">
        <v>15.99</v>
      </c>
      <c r="H54" s="11"/>
      <c r="I54" s="10">
        <f t="shared" si="1"/>
        <v>0</v>
      </c>
    </row>
    <row r="55" spans="1:9" x14ac:dyDescent="0.2">
      <c r="A55" s="12" t="s">
        <v>139</v>
      </c>
      <c r="B55" s="12"/>
      <c r="C55" s="12" t="s">
        <v>140</v>
      </c>
      <c r="D55" s="12" t="s">
        <v>141</v>
      </c>
      <c r="E55" s="12">
        <v>0</v>
      </c>
      <c r="F55" s="10">
        <v>7.02</v>
      </c>
      <c r="G55" s="10">
        <v>15.99</v>
      </c>
      <c r="H55" s="11"/>
      <c r="I55" s="10">
        <f t="shared" si="1"/>
        <v>0</v>
      </c>
    </row>
    <row r="56" spans="1:9" x14ac:dyDescent="0.2">
      <c r="A56" s="9" t="s">
        <v>142</v>
      </c>
      <c r="B56" s="9"/>
      <c r="C56" s="9" t="s">
        <v>143</v>
      </c>
      <c r="D56" s="9" t="s">
        <v>144</v>
      </c>
      <c r="E56" s="12">
        <v>0</v>
      </c>
      <c r="F56" s="10">
        <v>36.840000000000003</v>
      </c>
      <c r="G56" s="10">
        <v>49.99</v>
      </c>
      <c r="H56" s="11"/>
      <c r="I56" s="10">
        <f t="shared" si="1"/>
        <v>0</v>
      </c>
    </row>
    <row r="57" spans="1:9" x14ac:dyDescent="0.2">
      <c r="A57" s="12" t="s">
        <v>145</v>
      </c>
      <c r="B57" s="12"/>
      <c r="C57" s="12" t="s">
        <v>146</v>
      </c>
      <c r="D57" s="12" t="s">
        <v>147</v>
      </c>
      <c r="E57" s="9">
        <v>0</v>
      </c>
      <c r="F57" s="10">
        <v>14.11</v>
      </c>
      <c r="G57" s="10">
        <v>19.989999999999998</v>
      </c>
      <c r="H57" s="11"/>
      <c r="I57" s="10">
        <f t="shared" si="1"/>
        <v>0</v>
      </c>
    </row>
    <row r="58" spans="1:9" x14ac:dyDescent="0.2">
      <c r="A58" s="9" t="s">
        <v>148</v>
      </c>
      <c r="B58" s="9"/>
      <c r="C58" s="9" t="s">
        <v>149</v>
      </c>
      <c r="D58" s="9" t="s">
        <v>150</v>
      </c>
      <c r="E58" s="12">
        <v>0</v>
      </c>
      <c r="F58" s="10">
        <v>8.93</v>
      </c>
      <c r="G58" s="10">
        <v>13.99</v>
      </c>
      <c r="H58" s="11"/>
      <c r="I58" s="10">
        <f t="shared" si="1"/>
        <v>0</v>
      </c>
    </row>
    <row r="59" spans="1:9" x14ac:dyDescent="0.2">
      <c r="A59" s="12" t="s">
        <v>151</v>
      </c>
      <c r="B59" s="12"/>
      <c r="C59" s="12" t="s">
        <v>152</v>
      </c>
      <c r="D59" s="12" t="s">
        <v>153</v>
      </c>
      <c r="E59" s="12">
        <v>0</v>
      </c>
      <c r="F59" s="10">
        <v>8.93</v>
      </c>
      <c r="G59" s="10">
        <v>13.99</v>
      </c>
      <c r="H59" s="11"/>
      <c r="I59" s="10">
        <f t="shared" si="1"/>
        <v>0</v>
      </c>
    </row>
    <row r="60" spans="1:9" x14ac:dyDescent="0.2">
      <c r="A60" s="9" t="s">
        <v>154</v>
      </c>
      <c r="B60" s="9"/>
      <c r="C60" s="9" t="s">
        <v>155</v>
      </c>
      <c r="D60" s="9" t="s">
        <v>156</v>
      </c>
      <c r="E60" s="9">
        <v>0</v>
      </c>
      <c r="F60" s="10">
        <v>8.93</v>
      </c>
      <c r="G60" s="10">
        <v>13.99</v>
      </c>
      <c r="H60" s="11"/>
      <c r="I60" s="10">
        <f t="shared" si="1"/>
        <v>0</v>
      </c>
    </row>
    <row r="61" spans="1:9" x14ac:dyDescent="0.2">
      <c r="A61" s="12" t="s">
        <v>157</v>
      </c>
      <c r="B61" s="12"/>
      <c r="C61" s="12" t="s">
        <v>158</v>
      </c>
      <c r="D61" s="12" t="s">
        <v>159</v>
      </c>
      <c r="E61" s="12">
        <v>0</v>
      </c>
      <c r="F61" s="10">
        <v>32.659999999999997</v>
      </c>
      <c r="G61" s="10">
        <v>44.99</v>
      </c>
      <c r="H61" s="11"/>
      <c r="I61" s="10">
        <f t="shared" si="1"/>
        <v>0</v>
      </c>
    </row>
    <row r="62" spans="1:9" x14ac:dyDescent="0.2">
      <c r="A62" s="9" t="s">
        <v>160</v>
      </c>
      <c r="B62" s="9"/>
      <c r="C62" s="9" t="s">
        <v>161</v>
      </c>
      <c r="D62" s="9" t="s">
        <v>162</v>
      </c>
      <c r="E62" s="12">
        <v>0</v>
      </c>
      <c r="F62" s="10">
        <v>9.1</v>
      </c>
      <c r="G62" s="10">
        <v>12.99</v>
      </c>
      <c r="H62" s="11"/>
      <c r="I62" s="10">
        <f t="shared" si="1"/>
        <v>0</v>
      </c>
    </row>
    <row r="63" spans="1:9" x14ac:dyDescent="0.2">
      <c r="A63" s="12" t="s">
        <v>163</v>
      </c>
      <c r="B63" s="12"/>
      <c r="C63" s="12" t="s">
        <v>164</v>
      </c>
      <c r="D63" s="12" t="s">
        <v>165</v>
      </c>
      <c r="E63" s="9">
        <v>0</v>
      </c>
      <c r="F63" s="10">
        <v>9.1</v>
      </c>
      <c r="G63" s="10">
        <v>12.99</v>
      </c>
      <c r="H63" s="11"/>
      <c r="I63" s="10">
        <f t="shared" si="1"/>
        <v>0</v>
      </c>
    </row>
    <row r="64" spans="1:9" x14ac:dyDescent="0.2">
      <c r="A64" s="9" t="s">
        <v>166</v>
      </c>
      <c r="B64" s="9"/>
      <c r="C64" s="9" t="s">
        <v>167</v>
      </c>
      <c r="D64" s="9" t="s">
        <v>168</v>
      </c>
      <c r="E64" s="12">
        <v>0</v>
      </c>
      <c r="F64" s="10">
        <v>9.1</v>
      </c>
      <c r="G64" s="10">
        <v>12.99</v>
      </c>
      <c r="H64" s="11"/>
      <c r="I64" s="10">
        <f t="shared" si="1"/>
        <v>0</v>
      </c>
    </row>
    <row r="65" spans="1:9" x14ac:dyDescent="0.2">
      <c r="A65" s="12" t="s">
        <v>169</v>
      </c>
      <c r="B65" s="12"/>
      <c r="C65" s="12" t="s">
        <v>170</v>
      </c>
      <c r="D65" s="12" t="s">
        <v>171</v>
      </c>
      <c r="E65" s="12">
        <v>0</v>
      </c>
      <c r="F65" s="10">
        <v>9.1</v>
      </c>
      <c r="G65" s="10">
        <v>12.99</v>
      </c>
      <c r="H65" s="11"/>
      <c r="I65" s="10">
        <f t="shared" si="1"/>
        <v>0</v>
      </c>
    </row>
    <row r="66" spans="1:9" x14ac:dyDescent="0.2">
      <c r="A66" s="9" t="s">
        <v>172</v>
      </c>
      <c r="B66" s="9"/>
      <c r="C66" s="9" t="s">
        <v>173</v>
      </c>
      <c r="D66" s="9" t="s">
        <v>174</v>
      </c>
      <c r="E66" s="9">
        <v>0.02</v>
      </c>
      <c r="F66" s="10">
        <v>11.13</v>
      </c>
      <c r="G66" s="10">
        <v>16.989999999999998</v>
      </c>
      <c r="H66" s="11"/>
      <c r="I66" s="10">
        <f t="shared" si="1"/>
        <v>0</v>
      </c>
    </row>
    <row r="67" spans="1:9" x14ac:dyDescent="0.2">
      <c r="A67" s="12" t="s">
        <v>175</v>
      </c>
      <c r="B67" s="12"/>
      <c r="C67" s="12" t="s">
        <v>176</v>
      </c>
      <c r="D67" s="12" t="s">
        <v>177</v>
      </c>
      <c r="E67" s="12">
        <v>0.04</v>
      </c>
      <c r="F67" s="10">
        <v>37.58</v>
      </c>
      <c r="G67" s="10">
        <v>54.99</v>
      </c>
      <c r="H67" s="11"/>
      <c r="I67" s="10">
        <f t="shared" si="1"/>
        <v>0</v>
      </c>
    </row>
    <row r="68" spans="1:9" x14ac:dyDescent="0.2">
      <c r="A68" s="9" t="s">
        <v>178</v>
      </c>
      <c r="B68" s="9"/>
      <c r="C68" s="9" t="s">
        <v>179</v>
      </c>
      <c r="D68" s="9" t="s">
        <v>180</v>
      </c>
      <c r="E68" s="9">
        <v>0.02</v>
      </c>
      <c r="F68" s="10">
        <v>14.1</v>
      </c>
      <c r="G68" s="10">
        <v>24.99</v>
      </c>
      <c r="H68" s="11"/>
      <c r="I68" s="10">
        <f t="shared" si="1"/>
        <v>0</v>
      </c>
    </row>
    <row r="69" spans="1:9" x14ac:dyDescent="0.2">
      <c r="A69" s="12" t="s">
        <v>181</v>
      </c>
      <c r="B69" s="12"/>
      <c r="C69" s="12" t="s">
        <v>182</v>
      </c>
      <c r="D69" s="12" t="s">
        <v>183</v>
      </c>
      <c r="E69" s="12">
        <v>0.04</v>
      </c>
      <c r="F69" s="10">
        <v>56.08</v>
      </c>
      <c r="G69" s="10">
        <v>79.989999999999995</v>
      </c>
      <c r="H69" s="11"/>
      <c r="I69" s="10">
        <f t="shared" si="1"/>
        <v>0</v>
      </c>
    </row>
    <row r="70" spans="1:9" x14ac:dyDescent="0.2">
      <c r="A70" s="9" t="s">
        <v>184</v>
      </c>
      <c r="B70" s="9"/>
      <c r="C70" s="9" t="s">
        <v>185</v>
      </c>
      <c r="D70" s="9" t="s">
        <v>186</v>
      </c>
      <c r="E70" s="12">
        <v>0.04</v>
      </c>
      <c r="F70" s="10">
        <v>41.36</v>
      </c>
      <c r="G70" s="10">
        <v>59.99</v>
      </c>
      <c r="H70" s="11"/>
      <c r="I70" s="10">
        <f t="shared" si="1"/>
        <v>0</v>
      </c>
    </row>
    <row r="71" spans="1:9" x14ac:dyDescent="0.2">
      <c r="A71" s="12" t="s">
        <v>187</v>
      </c>
      <c r="B71" s="12"/>
      <c r="C71" s="12" t="s">
        <v>188</v>
      </c>
      <c r="D71" s="12" t="s">
        <v>189</v>
      </c>
      <c r="E71" s="12">
        <v>0.04</v>
      </c>
      <c r="F71" s="10">
        <v>73.08</v>
      </c>
      <c r="G71" s="10">
        <v>94.99</v>
      </c>
      <c r="H71" s="11"/>
      <c r="I71" s="10">
        <f t="shared" si="1"/>
        <v>0</v>
      </c>
    </row>
    <row r="72" spans="1:9" x14ac:dyDescent="0.2">
      <c r="A72" s="9" t="s">
        <v>190</v>
      </c>
      <c r="B72" s="9"/>
      <c r="C72" s="9" t="s">
        <v>191</v>
      </c>
      <c r="D72" s="9" t="s">
        <v>192</v>
      </c>
      <c r="E72" s="9">
        <v>0.02</v>
      </c>
      <c r="F72" s="10">
        <v>12.61</v>
      </c>
      <c r="G72" s="10">
        <v>19.989999999999998</v>
      </c>
      <c r="H72" s="11"/>
      <c r="I72" s="10">
        <f t="shared" si="1"/>
        <v>0</v>
      </c>
    </row>
    <row r="73" spans="1:9" x14ac:dyDescent="0.2">
      <c r="A73" s="12" t="s">
        <v>193</v>
      </c>
      <c r="B73" s="12"/>
      <c r="C73" s="12" t="s">
        <v>194</v>
      </c>
      <c r="D73" s="12" t="s">
        <v>195</v>
      </c>
      <c r="E73" s="12">
        <v>0.02</v>
      </c>
      <c r="F73" s="10">
        <v>22.2</v>
      </c>
      <c r="G73" s="10">
        <v>29.99</v>
      </c>
      <c r="H73" s="11"/>
      <c r="I73" s="10">
        <f t="shared" si="1"/>
        <v>0</v>
      </c>
    </row>
    <row r="74" spans="1:9" x14ac:dyDescent="0.2">
      <c r="A74" s="9" t="s">
        <v>196</v>
      </c>
      <c r="B74" s="9"/>
      <c r="C74" s="9" t="s">
        <v>197</v>
      </c>
      <c r="D74" s="9" t="s">
        <v>198</v>
      </c>
      <c r="E74" s="9">
        <v>0.02</v>
      </c>
      <c r="F74" s="10">
        <v>9.66</v>
      </c>
      <c r="G74" s="10">
        <v>13.99</v>
      </c>
      <c r="H74" s="11"/>
      <c r="I74" s="10">
        <f t="shared" si="1"/>
        <v>0</v>
      </c>
    </row>
    <row r="75" spans="1:9" x14ac:dyDescent="0.2">
      <c r="A75" s="12" t="s">
        <v>199</v>
      </c>
      <c r="B75" s="12"/>
      <c r="C75" s="12" t="s">
        <v>200</v>
      </c>
      <c r="D75" s="12" t="s">
        <v>201</v>
      </c>
      <c r="E75" s="12">
        <v>0.02</v>
      </c>
      <c r="F75" s="10">
        <v>9.66</v>
      </c>
      <c r="G75" s="10">
        <v>13.99</v>
      </c>
      <c r="H75" s="11"/>
      <c r="I75" s="10">
        <f t="shared" si="1"/>
        <v>0</v>
      </c>
    </row>
    <row r="76" spans="1:9" x14ac:dyDescent="0.2">
      <c r="A76" s="9" t="s">
        <v>202</v>
      </c>
      <c r="B76" s="9"/>
      <c r="C76" s="9" t="s">
        <v>203</v>
      </c>
      <c r="D76" s="9" t="s">
        <v>204</v>
      </c>
      <c r="E76" s="9">
        <v>0.04</v>
      </c>
      <c r="F76" s="10">
        <v>42.84</v>
      </c>
      <c r="G76" s="10">
        <v>59.99</v>
      </c>
      <c r="H76" s="11"/>
      <c r="I76" s="10">
        <f t="shared" si="1"/>
        <v>0</v>
      </c>
    </row>
    <row r="77" spans="1:9" x14ac:dyDescent="0.2">
      <c r="A77" s="12" t="s">
        <v>205</v>
      </c>
      <c r="B77" s="12"/>
      <c r="C77" s="12" t="s">
        <v>206</v>
      </c>
      <c r="D77" s="12" t="s">
        <v>207</v>
      </c>
      <c r="E77" s="9">
        <v>0.04</v>
      </c>
      <c r="F77" s="10">
        <v>72.34</v>
      </c>
      <c r="G77" s="10">
        <v>94.99</v>
      </c>
      <c r="H77" s="11"/>
      <c r="I77" s="10">
        <f t="shared" si="1"/>
        <v>0</v>
      </c>
    </row>
    <row r="78" spans="1:9" x14ac:dyDescent="0.2">
      <c r="A78" s="9" t="s">
        <v>208</v>
      </c>
      <c r="B78" s="9"/>
      <c r="C78" s="9" t="s">
        <v>209</v>
      </c>
      <c r="D78" s="9" t="s">
        <v>210</v>
      </c>
      <c r="E78" s="9">
        <v>0.02</v>
      </c>
      <c r="F78" s="10">
        <v>11.21</v>
      </c>
      <c r="G78" s="10">
        <v>16.989999999999998</v>
      </c>
      <c r="H78" s="11"/>
      <c r="I78" s="10">
        <f t="shared" si="1"/>
        <v>0</v>
      </c>
    </row>
    <row r="79" spans="1:9" x14ac:dyDescent="0.2">
      <c r="A79" s="12" t="s">
        <v>211</v>
      </c>
      <c r="B79" s="12"/>
      <c r="C79" s="12" t="s">
        <v>212</v>
      </c>
      <c r="D79" s="12" t="s">
        <v>213</v>
      </c>
      <c r="E79" s="12">
        <v>0.02</v>
      </c>
      <c r="F79" s="10">
        <v>21.45</v>
      </c>
      <c r="G79" s="10">
        <v>29.99</v>
      </c>
      <c r="H79" s="11"/>
      <c r="I79" s="10">
        <f t="shared" si="1"/>
        <v>0</v>
      </c>
    </row>
    <row r="80" spans="1:9" x14ac:dyDescent="0.2">
      <c r="A80" s="9" t="s">
        <v>214</v>
      </c>
      <c r="B80" s="9"/>
      <c r="C80" s="9" t="s">
        <v>215</v>
      </c>
      <c r="D80" s="9" t="s">
        <v>216</v>
      </c>
      <c r="E80" s="9">
        <v>0.04</v>
      </c>
      <c r="F80" s="10">
        <v>63.49</v>
      </c>
      <c r="G80" s="10">
        <v>84.99</v>
      </c>
      <c r="H80" s="11"/>
      <c r="I80" s="10">
        <f t="shared" ref="I80:I111" si="2">F80*H80</f>
        <v>0</v>
      </c>
    </row>
    <row r="81" spans="1:9" x14ac:dyDescent="0.2">
      <c r="A81" s="12" t="s">
        <v>217</v>
      </c>
      <c r="B81" s="12"/>
      <c r="C81" s="12" t="s">
        <v>218</v>
      </c>
      <c r="D81" s="12" t="s">
        <v>219</v>
      </c>
      <c r="E81" s="12">
        <v>0.02</v>
      </c>
      <c r="F81" s="10">
        <v>11.21</v>
      </c>
      <c r="G81" s="10">
        <v>16.989999999999998</v>
      </c>
      <c r="H81" s="11"/>
      <c r="I81" s="10">
        <f t="shared" si="2"/>
        <v>0</v>
      </c>
    </row>
    <row r="82" spans="1:9" x14ac:dyDescent="0.2">
      <c r="A82" s="9" t="s">
        <v>220</v>
      </c>
      <c r="B82" s="9"/>
      <c r="C82" s="9" t="s">
        <v>221</v>
      </c>
      <c r="D82" s="9" t="s">
        <v>222</v>
      </c>
      <c r="E82" s="9">
        <v>0.02</v>
      </c>
      <c r="F82" s="10">
        <v>25.1</v>
      </c>
      <c r="G82" s="10">
        <v>37.99</v>
      </c>
      <c r="H82" s="11"/>
      <c r="I82" s="10">
        <f t="shared" si="2"/>
        <v>0</v>
      </c>
    </row>
    <row r="83" spans="1:9" x14ac:dyDescent="0.2">
      <c r="A83" s="12" t="s">
        <v>223</v>
      </c>
      <c r="B83" s="12"/>
      <c r="C83" s="12" t="s">
        <v>224</v>
      </c>
      <c r="D83" s="12" t="s">
        <v>225</v>
      </c>
      <c r="E83" s="12">
        <v>0.04</v>
      </c>
      <c r="F83" s="10">
        <v>49.49</v>
      </c>
      <c r="G83" s="10">
        <v>69.989999999999995</v>
      </c>
      <c r="H83" s="11"/>
      <c r="I83" s="10">
        <f t="shared" si="2"/>
        <v>0</v>
      </c>
    </row>
    <row r="84" spans="1:9" x14ac:dyDescent="0.2">
      <c r="A84" s="9" t="s">
        <v>226</v>
      </c>
      <c r="B84" s="9"/>
      <c r="C84" s="9" t="s">
        <v>227</v>
      </c>
      <c r="D84" s="9" t="s">
        <v>228</v>
      </c>
      <c r="E84" s="9">
        <v>0.02</v>
      </c>
      <c r="F84" s="10">
        <v>14.1</v>
      </c>
      <c r="G84" s="10">
        <v>19.989999999999998</v>
      </c>
      <c r="H84" s="11"/>
      <c r="I84" s="10">
        <f t="shared" si="2"/>
        <v>0</v>
      </c>
    </row>
    <row r="85" spans="1:9" x14ac:dyDescent="0.2">
      <c r="A85" s="12" t="s">
        <v>229</v>
      </c>
      <c r="B85" s="12"/>
      <c r="C85" s="12" t="s">
        <v>230</v>
      </c>
      <c r="D85" s="12" t="s">
        <v>231</v>
      </c>
      <c r="E85" s="12">
        <v>0.04</v>
      </c>
      <c r="F85" s="10">
        <v>40.4</v>
      </c>
      <c r="G85" s="10">
        <v>59.99</v>
      </c>
      <c r="H85" s="11"/>
      <c r="I85" s="10">
        <f t="shared" si="2"/>
        <v>0</v>
      </c>
    </row>
    <row r="86" spans="1:9" x14ac:dyDescent="0.2">
      <c r="A86" s="9" t="s">
        <v>232</v>
      </c>
      <c r="B86" s="9"/>
      <c r="C86" s="9" t="s">
        <v>233</v>
      </c>
      <c r="D86" s="9" t="s">
        <v>234</v>
      </c>
      <c r="E86" s="12">
        <v>0.04</v>
      </c>
      <c r="F86" s="10">
        <v>72.34</v>
      </c>
      <c r="G86" s="10">
        <v>94.99</v>
      </c>
      <c r="H86" s="11"/>
      <c r="I86" s="10">
        <f t="shared" si="2"/>
        <v>0</v>
      </c>
    </row>
    <row r="87" spans="1:9" x14ac:dyDescent="0.2">
      <c r="A87" s="12" t="s">
        <v>235</v>
      </c>
      <c r="B87" s="12"/>
      <c r="C87" s="12" t="s">
        <v>236</v>
      </c>
      <c r="D87" s="12" t="s">
        <v>237</v>
      </c>
      <c r="E87" s="12">
        <v>0.02</v>
      </c>
      <c r="F87" s="10">
        <v>13.72</v>
      </c>
      <c r="G87" s="10">
        <v>19.989999999999998</v>
      </c>
      <c r="H87" s="11"/>
      <c r="I87" s="10">
        <f t="shared" si="2"/>
        <v>0</v>
      </c>
    </row>
    <row r="88" spans="1:9" x14ac:dyDescent="0.2">
      <c r="A88" s="9" t="s">
        <v>238</v>
      </c>
      <c r="B88" s="9"/>
      <c r="C88" s="9" t="s">
        <v>239</v>
      </c>
      <c r="D88" s="9" t="s">
        <v>240</v>
      </c>
      <c r="E88" s="9">
        <v>0.02</v>
      </c>
      <c r="F88" s="10">
        <v>21.67</v>
      </c>
      <c r="G88" s="10">
        <v>32.99</v>
      </c>
      <c r="H88" s="11"/>
      <c r="I88" s="10">
        <f t="shared" si="2"/>
        <v>0</v>
      </c>
    </row>
    <row r="89" spans="1:9" x14ac:dyDescent="0.2">
      <c r="A89" s="12" t="s">
        <v>241</v>
      </c>
      <c r="B89" s="12"/>
      <c r="C89" s="12" t="s">
        <v>242</v>
      </c>
      <c r="D89" s="12" t="s">
        <v>243</v>
      </c>
      <c r="E89" s="12">
        <v>0.02</v>
      </c>
      <c r="F89" s="10">
        <v>8.92</v>
      </c>
      <c r="G89" s="10">
        <v>14.99</v>
      </c>
      <c r="H89" s="11"/>
      <c r="I89" s="10">
        <f t="shared" si="2"/>
        <v>0</v>
      </c>
    </row>
    <row r="90" spans="1:9" x14ac:dyDescent="0.2">
      <c r="A90" s="9" t="s">
        <v>244</v>
      </c>
      <c r="B90" s="9"/>
      <c r="C90" s="9" t="s">
        <v>245</v>
      </c>
      <c r="D90" s="9" t="s">
        <v>246</v>
      </c>
      <c r="E90" s="9">
        <v>0.02</v>
      </c>
      <c r="F90" s="10">
        <v>8.92</v>
      </c>
      <c r="G90" s="10">
        <v>13.99</v>
      </c>
      <c r="H90" s="11"/>
      <c r="I90" s="10">
        <f t="shared" si="2"/>
        <v>0</v>
      </c>
    </row>
    <row r="91" spans="1:9" x14ac:dyDescent="0.2">
      <c r="A91" s="12" t="s">
        <v>247</v>
      </c>
      <c r="B91" s="12"/>
      <c r="C91" s="12" t="s">
        <v>248</v>
      </c>
      <c r="D91" s="12" t="s">
        <v>249</v>
      </c>
      <c r="E91" s="12">
        <v>0.02</v>
      </c>
      <c r="F91" s="10">
        <v>8.92</v>
      </c>
      <c r="G91" s="10">
        <v>14.99</v>
      </c>
      <c r="H91" s="11"/>
      <c r="I91" s="10">
        <f t="shared" si="2"/>
        <v>0</v>
      </c>
    </row>
    <row r="92" spans="1:9" x14ac:dyDescent="0.2">
      <c r="A92" s="9" t="s">
        <v>250</v>
      </c>
      <c r="B92" s="9"/>
      <c r="C92" s="9" t="s">
        <v>251</v>
      </c>
      <c r="D92" s="9" t="s">
        <v>252</v>
      </c>
      <c r="E92" s="9">
        <v>0.02</v>
      </c>
      <c r="F92" s="10">
        <v>11.2</v>
      </c>
      <c r="G92" s="10">
        <v>17.989999999999998</v>
      </c>
      <c r="H92" s="11"/>
      <c r="I92" s="10">
        <f t="shared" si="2"/>
        <v>0</v>
      </c>
    </row>
    <row r="93" spans="1:9" x14ac:dyDescent="0.2">
      <c r="A93" s="12" t="s">
        <v>253</v>
      </c>
      <c r="B93" s="12"/>
      <c r="C93" s="12" t="s">
        <v>254</v>
      </c>
      <c r="D93" s="12" t="s">
        <v>255</v>
      </c>
      <c r="E93" s="12">
        <v>0.02</v>
      </c>
      <c r="F93" s="10">
        <v>23.67</v>
      </c>
      <c r="G93" s="10">
        <v>34.99</v>
      </c>
      <c r="H93" s="11"/>
      <c r="I93" s="10">
        <f t="shared" si="2"/>
        <v>0</v>
      </c>
    </row>
    <row r="94" spans="1:9" x14ac:dyDescent="0.2">
      <c r="A94" s="9" t="s">
        <v>256</v>
      </c>
      <c r="B94" s="9"/>
      <c r="C94" s="9" t="s">
        <v>257</v>
      </c>
      <c r="D94" s="9" t="s">
        <v>258</v>
      </c>
      <c r="E94" s="9">
        <v>0.04</v>
      </c>
      <c r="F94" s="10">
        <v>39.89</v>
      </c>
      <c r="G94" s="10">
        <v>59.99</v>
      </c>
      <c r="H94" s="11"/>
      <c r="I94" s="10">
        <f t="shared" si="2"/>
        <v>0</v>
      </c>
    </row>
    <row r="95" spans="1:9" x14ac:dyDescent="0.2">
      <c r="A95" s="12" t="s">
        <v>259</v>
      </c>
      <c r="B95" s="12"/>
      <c r="C95" s="12" t="s">
        <v>260</v>
      </c>
      <c r="D95" s="12" t="s">
        <v>261</v>
      </c>
      <c r="E95" s="12">
        <v>0.02</v>
      </c>
      <c r="F95" s="10">
        <v>78.23</v>
      </c>
      <c r="G95" s="10">
        <v>99.99</v>
      </c>
      <c r="H95" s="11"/>
      <c r="I95" s="10">
        <f t="shared" si="2"/>
        <v>0</v>
      </c>
    </row>
    <row r="96" spans="1:9" x14ac:dyDescent="0.2">
      <c r="A96" s="9" t="s">
        <v>262</v>
      </c>
      <c r="B96" s="9"/>
      <c r="C96" s="9" t="s">
        <v>263</v>
      </c>
      <c r="D96" s="9" t="s">
        <v>264</v>
      </c>
      <c r="E96" s="9">
        <v>0.02</v>
      </c>
      <c r="F96" s="10">
        <v>17.77</v>
      </c>
      <c r="G96" s="10">
        <v>24.99</v>
      </c>
      <c r="H96" s="11"/>
      <c r="I96" s="10">
        <f t="shared" si="2"/>
        <v>0</v>
      </c>
    </row>
    <row r="97" spans="1:9" x14ac:dyDescent="0.2">
      <c r="A97" s="12" t="s">
        <v>265</v>
      </c>
      <c r="B97" s="12"/>
      <c r="C97" s="12" t="s">
        <v>266</v>
      </c>
      <c r="D97" s="12" t="s">
        <v>267</v>
      </c>
      <c r="E97" s="12">
        <v>0.02</v>
      </c>
      <c r="F97" s="10">
        <v>29.59</v>
      </c>
      <c r="G97" s="10">
        <v>39.99</v>
      </c>
      <c r="H97" s="11"/>
      <c r="I97" s="10">
        <f t="shared" si="2"/>
        <v>0</v>
      </c>
    </row>
    <row r="98" spans="1:9" x14ac:dyDescent="0.2">
      <c r="A98" s="9" t="s">
        <v>268</v>
      </c>
      <c r="B98" s="9"/>
      <c r="C98" s="9" t="s">
        <v>269</v>
      </c>
      <c r="D98" s="9" t="s">
        <v>270</v>
      </c>
      <c r="E98" s="9">
        <v>0.02</v>
      </c>
      <c r="F98" s="10">
        <v>7.45</v>
      </c>
      <c r="G98" s="10">
        <v>10.99</v>
      </c>
      <c r="H98" s="11"/>
      <c r="I98" s="10">
        <f t="shared" si="2"/>
        <v>0</v>
      </c>
    </row>
    <row r="99" spans="1:9" x14ac:dyDescent="0.2">
      <c r="A99" s="12" t="s">
        <v>271</v>
      </c>
      <c r="B99" s="12"/>
      <c r="C99" s="12" t="s">
        <v>272</v>
      </c>
      <c r="D99" s="12" t="s">
        <v>273</v>
      </c>
      <c r="E99" s="12">
        <v>0.02</v>
      </c>
      <c r="F99" s="10">
        <v>7.45</v>
      </c>
      <c r="G99" s="10">
        <v>10.99</v>
      </c>
      <c r="H99" s="11"/>
      <c r="I99" s="10">
        <f t="shared" si="2"/>
        <v>0</v>
      </c>
    </row>
    <row r="100" spans="1:9" x14ac:dyDescent="0.2">
      <c r="A100" s="9" t="s">
        <v>274</v>
      </c>
      <c r="B100" s="9"/>
      <c r="C100" s="9" t="s">
        <v>275</v>
      </c>
      <c r="D100" s="9" t="s">
        <v>276</v>
      </c>
      <c r="E100" s="9">
        <v>0.02</v>
      </c>
      <c r="F100" s="10">
        <v>7.45</v>
      </c>
      <c r="G100" s="10">
        <v>10.99</v>
      </c>
      <c r="H100" s="11"/>
      <c r="I100" s="10">
        <f t="shared" si="2"/>
        <v>0</v>
      </c>
    </row>
    <row r="101" spans="1:9" x14ac:dyDescent="0.2">
      <c r="A101" s="12" t="s">
        <v>277</v>
      </c>
      <c r="B101" s="12"/>
      <c r="C101" s="12" t="s">
        <v>278</v>
      </c>
      <c r="D101" s="12" t="s">
        <v>279</v>
      </c>
      <c r="E101" s="12">
        <v>0.02</v>
      </c>
      <c r="F101" s="10">
        <v>18.47</v>
      </c>
      <c r="G101" s="10">
        <v>25.9</v>
      </c>
      <c r="H101" s="11"/>
      <c r="I101" s="10">
        <f t="shared" si="2"/>
        <v>0</v>
      </c>
    </row>
    <row r="102" spans="1:9" x14ac:dyDescent="0.2">
      <c r="A102" s="9" t="s">
        <v>280</v>
      </c>
      <c r="B102" s="9"/>
      <c r="C102" s="9" t="s">
        <v>281</v>
      </c>
      <c r="D102" s="9" t="s">
        <v>282</v>
      </c>
      <c r="E102" s="9">
        <v>0.04</v>
      </c>
      <c r="F102" s="10">
        <v>34.72</v>
      </c>
      <c r="G102" s="10">
        <v>54.99</v>
      </c>
      <c r="H102" s="11"/>
      <c r="I102" s="10">
        <f t="shared" si="2"/>
        <v>0</v>
      </c>
    </row>
    <row r="103" spans="1:9" x14ac:dyDescent="0.2">
      <c r="A103" s="12" t="s">
        <v>283</v>
      </c>
      <c r="B103" s="12"/>
      <c r="C103" s="12" t="s">
        <v>284</v>
      </c>
      <c r="D103" s="12" t="s">
        <v>285</v>
      </c>
      <c r="E103" s="12">
        <v>0.04</v>
      </c>
      <c r="F103" s="10">
        <v>70.849999999999994</v>
      </c>
      <c r="G103" s="10">
        <v>94.99</v>
      </c>
      <c r="H103" s="11"/>
      <c r="I103" s="10">
        <f t="shared" si="2"/>
        <v>0</v>
      </c>
    </row>
    <row r="104" spans="1:9" x14ac:dyDescent="0.2">
      <c r="A104" s="9" t="s">
        <v>286</v>
      </c>
      <c r="B104" s="9"/>
      <c r="C104" s="9" t="s">
        <v>287</v>
      </c>
      <c r="D104" s="9" t="s">
        <v>288</v>
      </c>
      <c r="E104" s="9">
        <v>0.04</v>
      </c>
      <c r="F104" s="10">
        <v>22.2</v>
      </c>
      <c r="G104" s="10">
        <v>32.99</v>
      </c>
      <c r="H104" s="11"/>
      <c r="I104" s="10">
        <f t="shared" si="2"/>
        <v>0</v>
      </c>
    </row>
    <row r="105" spans="1:9" x14ac:dyDescent="0.2">
      <c r="A105" s="12" t="s">
        <v>289</v>
      </c>
      <c r="B105" s="12"/>
      <c r="C105" s="12" t="s">
        <v>290</v>
      </c>
      <c r="D105" s="12" t="s">
        <v>291</v>
      </c>
      <c r="E105" s="12">
        <v>0.02</v>
      </c>
      <c r="F105" s="10">
        <v>12.61</v>
      </c>
      <c r="G105" s="10">
        <v>18.989999999999998</v>
      </c>
      <c r="H105" s="11"/>
      <c r="I105" s="10">
        <f t="shared" si="2"/>
        <v>0</v>
      </c>
    </row>
    <row r="106" spans="1:9" x14ac:dyDescent="0.2">
      <c r="A106" s="9" t="s">
        <v>292</v>
      </c>
      <c r="B106" s="9"/>
      <c r="C106" s="9" t="s">
        <v>293</v>
      </c>
      <c r="D106" s="9" t="s">
        <v>294</v>
      </c>
      <c r="E106" s="9">
        <v>0.02</v>
      </c>
      <c r="F106" s="10">
        <v>26.64</v>
      </c>
      <c r="G106" s="10">
        <v>36.99</v>
      </c>
      <c r="H106" s="11"/>
      <c r="I106" s="10">
        <f t="shared" si="2"/>
        <v>0</v>
      </c>
    </row>
    <row r="107" spans="1:9" x14ac:dyDescent="0.2">
      <c r="A107" s="12" t="s">
        <v>295</v>
      </c>
      <c r="B107" s="12"/>
      <c r="C107" s="12" t="s">
        <v>296</v>
      </c>
      <c r="D107" s="12" t="s">
        <v>297</v>
      </c>
      <c r="E107" s="12">
        <v>0.02</v>
      </c>
      <c r="F107" s="10">
        <v>7.45</v>
      </c>
      <c r="G107" s="10">
        <v>10.99</v>
      </c>
      <c r="H107" s="11"/>
      <c r="I107" s="10">
        <f t="shared" si="2"/>
        <v>0</v>
      </c>
    </row>
    <row r="108" spans="1:9" x14ac:dyDescent="0.2">
      <c r="A108" s="9" t="s">
        <v>298</v>
      </c>
      <c r="B108" s="9"/>
      <c r="C108" s="9" t="s">
        <v>299</v>
      </c>
      <c r="D108" s="9" t="s">
        <v>300</v>
      </c>
      <c r="E108" s="9">
        <v>0.02</v>
      </c>
      <c r="F108" s="10">
        <v>7.45</v>
      </c>
      <c r="G108" s="10">
        <v>10.99</v>
      </c>
      <c r="H108" s="11"/>
      <c r="I108" s="10">
        <f t="shared" si="2"/>
        <v>0</v>
      </c>
    </row>
    <row r="109" spans="1:9" x14ac:dyDescent="0.2">
      <c r="A109" s="12" t="s">
        <v>301</v>
      </c>
      <c r="B109" s="12"/>
      <c r="C109" s="12" t="s">
        <v>302</v>
      </c>
      <c r="D109" s="12" t="s">
        <v>303</v>
      </c>
      <c r="E109" s="12">
        <v>0.02</v>
      </c>
      <c r="F109" s="10">
        <v>7.46</v>
      </c>
      <c r="G109" s="10">
        <v>10.99</v>
      </c>
      <c r="H109" s="11"/>
      <c r="I109" s="10">
        <f t="shared" si="2"/>
        <v>0</v>
      </c>
    </row>
    <row r="110" spans="1:9" x14ac:dyDescent="0.2">
      <c r="A110" s="9" t="s">
        <v>304</v>
      </c>
      <c r="B110" s="9"/>
      <c r="C110" s="9" t="s">
        <v>305</v>
      </c>
      <c r="D110" s="9" t="s">
        <v>306</v>
      </c>
      <c r="E110" s="9">
        <v>0.04</v>
      </c>
      <c r="F110" s="10">
        <v>39.35</v>
      </c>
      <c r="G110" s="10">
        <v>49.99</v>
      </c>
      <c r="H110" s="11"/>
      <c r="I110" s="10">
        <f t="shared" si="2"/>
        <v>0</v>
      </c>
    </row>
    <row r="111" spans="1:9" x14ac:dyDescent="0.2">
      <c r="A111" s="12" t="s">
        <v>307</v>
      </c>
      <c r="B111" s="12"/>
      <c r="C111" s="12" t="s">
        <v>308</v>
      </c>
      <c r="D111" s="12" t="s">
        <v>309</v>
      </c>
      <c r="E111" s="12">
        <v>0.04</v>
      </c>
      <c r="F111" s="10">
        <v>81.16</v>
      </c>
      <c r="G111" s="10">
        <v>94.99</v>
      </c>
      <c r="H111" s="11"/>
      <c r="I111" s="10">
        <f t="shared" si="2"/>
        <v>0</v>
      </c>
    </row>
    <row r="112" spans="1:9" x14ac:dyDescent="0.2">
      <c r="A112" s="9" t="s">
        <v>310</v>
      </c>
      <c r="B112" s="9"/>
      <c r="C112" s="9" t="s">
        <v>311</v>
      </c>
      <c r="D112" s="9" t="s">
        <v>312</v>
      </c>
      <c r="E112" s="9">
        <v>0.02</v>
      </c>
      <c r="F112" s="10">
        <v>14.3</v>
      </c>
      <c r="G112" s="10">
        <v>18.989999999999998</v>
      </c>
      <c r="H112" s="11"/>
      <c r="I112" s="10">
        <f t="shared" ref="I112:I141" si="3">F112*H112</f>
        <v>0</v>
      </c>
    </row>
    <row r="113" spans="1:9" x14ac:dyDescent="0.2">
      <c r="A113" s="12" t="s">
        <v>313</v>
      </c>
      <c r="B113" s="12"/>
      <c r="C113" s="12" t="s">
        <v>314</v>
      </c>
      <c r="D113" s="12" t="s">
        <v>315</v>
      </c>
      <c r="E113" s="12">
        <v>0.02</v>
      </c>
      <c r="F113" s="10">
        <v>29.23</v>
      </c>
      <c r="G113" s="10">
        <v>37.99</v>
      </c>
      <c r="H113" s="11"/>
      <c r="I113" s="10">
        <f t="shared" si="3"/>
        <v>0</v>
      </c>
    </row>
    <row r="114" spans="1:9" x14ac:dyDescent="0.2">
      <c r="A114" s="9" t="s">
        <v>316</v>
      </c>
      <c r="B114" s="9"/>
      <c r="C114" s="9" t="s">
        <v>317</v>
      </c>
      <c r="D114" s="9" t="s">
        <v>318</v>
      </c>
      <c r="E114" s="9">
        <v>0.02</v>
      </c>
      <c r="F114" s="10">
        <v>8.44</v>
      </c>
      <c r="G114" s="10">
        <v>10.99</v>
      </c>
      <c r="H114" s="11"/>
      <c r="I114" s="10">
        <f t="shared" si="3"/>
        <v>0</v>
      </c>
    </row>
    <row r="115" spans="1:9" x14ac:dyDescent="0.2">
      <c r="A115" s="12" t="s">
        <v>319</v>
      </c>
      <c r="B115" s="12"/>
      <c r="C115" s="12" t="s">
        <v>320</v>
      </c>
      <c r="D115" s="12" t="s">
        <v>321</v>
      </c>
      <c r="E115" s="12">
        <v>0.02</v>
      </c>
      <c r="F115" s="10">
        <v>8.44</v>
      </c>
      <c r="G115" s="10">
        <v>10.99</v>
      </c>
      <c r="H115" s="11"/>
      <c r="I115" s="10">
        <f t="shared" si="3"/>
        <v>0</v>
      </c>
    </row>
    <row r="116" spans="1:9" x14ac:dyDescent="0.2">
      <c r="A116" s="9" t="s">
        <v>322</v>
      </c>
      <c r="B116" s="9"/>
      <c r="C116" s="9" t="s">
        <v>323</v>
      </c>
      <c r="D116" s="9" t="s">
        <v>324</v>
      </c>
      <c r="E116" s="9">
        <v>0.02</v>
      </c>
      <c r="F116" s="10">
        <v>8.44</v>
      </c>
      <c r="G116" s="10">
        <v>10.99</v>
      </c>
      <c r="H116" s="11"/>
      <c r="I116" s="10">
        <f t="shared" si="3"/>
        <v>0</v>
      </c>
    </row>
    <row r="117" spans="1:9" x14ac:dyDescent="0.2">
      <c r="A117" s="12" t="s">
        <v>325</v>
      </c>
      <c r="B117" s="12"/>
      <c r="C117" s="12" t="s">
        <v>326</v>
      </c>
      <c r="D117" s="12" t="s">
        <v>327</v>
      </c>
      <c r="E117" s="12">
        <v>0</v>
      </c>
      <c r="F117" s="10">
        <v>35.21</v>
      </c>
      <c r="G117" s="10">
        <v>47.99</v>
      </c>
      <c r="H117" s="11"/>
      <c r="I117" s="10">
        <f t="shared" si="3"/>
        <v>0</v>
      </c>
    </row>
    <row r="118" spans="1:9" x14ac:dyDescent="0.2">
      <c r="A118" s="9" t="s">
        <v>328</v>
      </c>
      <c r="B118" s="9"/>
      <c r="C118" s="9" t="s">
        <v>329</v>
      </c>
      <c r="D118" s="9" t="s">
        <v>330</v>
      </c>
      <c r="E118" s="9">
        <v>0</v>
      </c>
      <c r="F118" s="10">
        <v>8.94</v>
      </c>
      <c r="G118" s="10">
        <v>12.99</v>
      </c>
      <c r="H118" s="11"/>
      <c r="I118" s="10">
        <f t="shared" si="3"/>
        <v>0</v>
      </c>
    </row>
    <row r="119" spans="1:9" x14ac:dyDescent="0.2">
      <c r="A119" s="12" t="s">
        <v>331</v>
      </c>
      <c r="B119" s="12"/>
      <c r="C119" s="12" t="s">
        <v>332</v>
      </c>
      <c r="D119" s="12" t="s">
        <v>333</v>
      </c>
      <c r="E119" s="12">
        <v>0</v>
      </c>
      <c r="F119" s="10">
        <v>8.94</v>
      </c>
      <c r="G119" s="10">
        <v>12.99</v>
      </c>
      <c r="H119" s="11"/>
      <c r="I119" s="10">
        <f t="shared" si="3"/>
        <v>0</v>
      </c>
    </row>
    <row r="120" spans="1:9" x14ac:dyDescent="0.2">
      <c r="A120" s="9" t="s">
        <v>334</v>
      </c>
      <c r="B120" s="9"/>
      <c r="C120" s="9" t="s">
        <v>335</v>
      </c>
      <c r="D120" s="9" t="s">
        <v>336</v>
      </c>
      <c r="E120" s="9">
        <v>0</v>
      </c>
      <c r="F120" s="10">
        <v>8.94</v>
      </c>
      <c r="G120" s="10">
        <v>12.99</v>
      </c>
      <c r="H120" s="11"/>
      <c r="I120" s="10">
        <f t="shared" si="3"/>
        <v>0</v>
      </c>
    </row>
    <row r="121" spans="1:9" x14ac:dyDescent="0.2">
      <c r="A121" s="12" t="s">
        <v>337</v>
      </c>
      <c r="B121" s="12"/>
      <c r="C121" s="12" t="s">
        <v>338</v>
      </c>
      <c r="D121" s="12" t="s">
        <v>339</v>
      </c>
      <c r="E121" s="12">
        <v>0</v>
      </c>
      <c r="F121" s="10">
        <v>8.94</v>
      </c>
      <c r="G121" s="10">
        <v>12.99</v>
      </c>
      <c r="H121" s="11"/>
      <c r="I121" s="10">
        <f t="shared" si="3"/>
        <v>0</v>
      </c>
    </row>
    <row r="122" spans="1:9" x14ac:dyDescent="0.2">
      <c r="A122" s="9" t="s">
        <v>340</v>
      </c>
      <c r="B122" s="9"/>
      <c r="C122" s="9" t="s">
        <v>341</v>
      </c>
      <c r="D122" s="9" t="s">
        <v>342</v>
      </c>
      <c r="E122" s="9">
        <v>0.02</v>
      </c>
      <c r="F122" s="10">
        <v>11.89</v>
      </c>
      <c r="G122" s="10">
        <v>16.989999999999998</v>
      </c>
      <c r="H122" s="11"/>
      <c r="I122" s="10">
        <f t="shared" si="3"/>
        <v>0</v>
      </c>
    </row>
    <row r="123" spans="1:9" x14ac:dyDescent="0.2">
      <c r="A123" s="12" t="s">
        <v>343</v>
      </c>
      <c r="B123" s="12"/>
      <c r="C123" s="12" t="s">
        <v>344</v>
      </c>
      <c r="D123" s="12" t="s">
        <v>345</v>
      </c>
      <c r="E123" s="12">
        <v>0.04</v>
      </c>
      <c r="F123" s="10">
        <v>47.26</v>
      </c>
      <c r="G123" s="10">
        <v>64.989999999999995</v>
      </c>
      <c r="H123" s="11"/>
      <c r="I123" s="10">
        <f t="shared" si="3"/>
        <v>0</v>
      </c>
    </row>
    <row r="124" spans="1:9" x14ac:dyDescent="0.2">
      <c r="A124" s="9" t="s">
        <v>346</v>
      </c>
      <c r="B124" s="9"/>
      <c r="C124" s="9" t="s">
        <v>347</v>
      </c>
      <c r="D124" s="9" t="s">
        <v>348</v>
      </c>
      <c r="E124" s="9">
        <v>0.04</v>
      </c>
      <c r="F124" s="10">
        <v>41.55</v>
      </c>
      <c r="G124" s="10">
        <v>59.99</v>
      </c>
      <c r="H124" s="11"/>
      <c r="I124" s="10">
        <f t="shared" si="3"/>
        <v>0</v>
      </c>
    </row>
    <row r="125" spans="1:9" x14ac:dyDescent="0.2">
      <c r="A125" s="12" t="s">
        <v>349</v>
      </c>
      <c r="B125" s="12"/>
      <c r="C125" s="12" t="s">
        <v>350</v>
      </c>
      <c r="D125" s="12" t="s">
        <v>351</v>
      </c>
      <c r="E125" s="12">
        <v>0.02</v>
      </c>
      <c r="F125" s="10">
        <v>19.03</v>
      </c>
      <c r="G125" s="10">
        <v>28.99</v>
      </c>
      <c r="H125" s="11"/>
      <c r="I125" s="10">
        <f t="shared" si="3"/>
        <v>0</v>
      </c>
    </row>
    <row r="126" spans="1:9" x14ac:dyDescent="0.2">
      <c r="A126" s="9" t="s">
        <v>352</v>
      </c>
      <c r="B126" s="9"/>
      <c r="C126" s="9" t="s">
        <v>353</v>
      </c>
      <c r="D126" s="9" t="s">
        <v>354</v>
      </c>
      <c r="E126" s="9">
        <v>0.02</v>
      </c>
      <c r="F126" s="10">
        <v>40.630000000000003</v>
      </c>
      <c r="G126" s="10">
        <v>54.99</v>
      </c>
      <c r="H126" s="11"/>
      <c r="I126" s="10">
        <f t="shared" si="3"/>
        <v>0</v>
      </c>
    </row>
    <row r="127" spans="1:9" x14ac:dyDescent="0.2">
      <c r="A127" s="12" t="s">
        <v>355</v>
      </c>
      <c r="B127" s="12"/>
      <c r="C127" s="12" t="s">
        <v>356</v>
      </c>
      <c r="D127" s="12" t="s">
        <v>357</v>
      </c>
      <c r="E127" s="12">
        <v>0.02</v>
      </c>
      <c r="F127" s="10">
        <v>23.36</v>
      </c>
      <c r="G127" s="10">
        <v>34.99</v>
      </c>
      <c r="H127" s="11"/>
      <c r="I127" s="10">
        <f t="shared" si="3"/>
        <v>0</v>
      </c>
    </row>
    <row r="128" spans="1:9" x14ac:dyDescent="0.2">
      <c r="A128" s="9" t="s">
        <v>358</v>
      </c>
      <c r="B128" s="9"/>
      <c r="C128" s="9" t="s">
        <v>359</v>
      </c>
      <c r="D128" s="9" t="s">
        <v>360</v>
      </c>
      <c r="E128" s="9">
        <v>0.02</v>
      </c>
      <c r="F128" s="10">
        <v>39.619999999999997</v>
      </c>
      <c r="G128" s="10">
        <v>54.99</v>
      </c>
      <c r="H128" s="11"/>
      <c r="I128" s="10">
        <f t="shared" si="3"/>
        <v>0</v>
      </c>
    </row>
    <row r="129" spans="1:9" x14ac:dyDescent="0.2">
      <c r="A129" s="12" t="s">
        <v>361</v>
      </c>
      <c r="B129" s="12"/>
      <c r="C129" s="12" t="s">
        <v>362</v>
      </c>
      <c r="D129" s="12" t="s">
        <v>363</v>
      </c>
      <c r="E129" s="12">
        <v>0.04</v>
      </c>
      <c r="F129" s="10">
        <v>30.47</v>
      </c>
      <c r="G129" s="10">
        <v>52.99</v>
      </c>
      <c r="H129" s="11"/>
      <c r="I129" s="10">
        <f t="shared" si="3"/>
        <v>0</v>
      </c>
    </row>
    <row r="130" spans="1:9" x14ac:dyDescent="0.2">
      <c r="A130" s="9" t="s">
        <v>364</v>
      </c>
      <c r="B130" s="9"/>
      <c r="C130" s="9" t="s">
        <v>365</v>
      </c>
      <c r="D130" s="9" t="s">
        <v>366</v>
      </c>
      <c r="E130" s="9">
        <v>0.02</v>
      </c>
      <c r="F130" s="10">
        <v>13.85</v>
      </c>
      <c r="G130" s="10">
        <v>20.99</v>
      </c>
      <c r="H130" s="11"/>
      <c r="I130" s="10">
        <f t="shared" si="3"/>
        <v>0</v>
      </c>
    </row>
    <row r="131" spans="1:9" x14ac:dyDescent="0.2">
      <c r="A131" s="12" t="s">
        <v>367</v>
      </c>
      <c r="B131" s="12"/>
      <c r="C131" s="12" t="s">
        <v>368</v>
      </c>
      <c r="D131" s="12" t="s">
        <v>369</v>
      </c>
      <c r="E131" s="12">
        <v>0.02</v>
      </c>
      <c r="F131" s="10">
        <v>14.58</v>
      </c>
      <c r="G131" s="10">
        <v>23.9</v>
      </c>
      <c r="H131" s="11"/>
      <c r="I131" s="10">
        <f t="shared" si="3"/>
        <v>0</v>
      </c>
    </row>
    <row r="132" spans="1:9" x14ac:dyDescent="0.2">
      <c r="A132" s="9" t="s">
        <v>370</v>
      </c>
      <c r="B132" s="9"/>
      <c r="C132" s="9" t="s">
        <v>371</v>
      </c>
      <c r="D132" s="9" t="s">
        <v>372</v>
      </c>
      <c r="E132" s="9">
        <v>0.04</v>
      </c>
      <c r="F132" s="10">
        <v>35.700000000000003</v>
      </c>
      <c r="G132" s="10">
        <v>49.99</v>
      </c>
      <c r="H132" s="11"/>
      <c r="I132" s="10">
        <f t="shared" si="3"/>
        <v>0</v>
      </c>
    </row>
    <row r="133" spans="1:9" x14ac:dyDescent="0.2">
      <c r="A133" s="12" t="s">
        <v>373</v>
      </c>
      <c r="B133" s="12"/>
      <c r="C133" s="12" t="s">
        <v>374</v>
      </c>
      <c r="D133" s="12" t="s">
        <v>375</v>
      </c>
      <c r="E133" s="12">
        <v>0.02</v>
      </c>
      <c r="F133" s="10">
        <v>16.260000000000002</v>
      </c>
      <c r="G133" s="10">
        <v>24.99</v>
      </c>
      <c r="H133" s="11"/>
      <c r="I133" s="10">
        <f t="shared" si="3"/>
        <v>0</v>
      </c>
    </row>
    <row r="134" spans="1:9" x14ac:dyDescent="0.2">
      <c r="A134" s="9" t="s">
        <v>376</v>
      </c>
      <c r="B134" s="9"/>
      <c r="C134" s="9" t="s">
        <v>377</v>
      </c>
      <c r="D134" s="9" t="s">
        <v>378</v>
      </c>
      <c r="E134" s="9">
        <v>0.02</v>
      </c>
      <c r="F134" s="10">
        <v>37.76</v>
      </c>
      <c r="G134" s="10">
        <v>52.99</v>
      </c>
      <c r="H134" s="11"/>
      <c r="I134" s="10">
        <f t="shared" si="3"/>
        <v>0</v>
      </c>
    </row>
    <row r="135" spans="1:9" x14ac:dyDescent="0.2">
      <c r="A135" s="12" t="s">
        <v>379</v>
      </c>
      <c r="B135" s="12"/>
      <c r="C135" s="12" t="s">
        <v>380</v>
      </c>
      <c r="D135" s="12" t="s">
        <v>381</v>
      </c>
      <c r="E135" s="12">
        <v>0.02</v>
      </c>
      <c r="F135" s="10">
        <v>20.18</v>
      </c>
      <c r="G135" s="10">
        <v>29.99</v>
      </c>
      <c r="H135" s="11"/>
      <c r="I135" s="10">
        <f t="shared" si="3"/>
        <v>0</v>
      </c>
    </row>
    <row r="136" spans="1:9" x14ac:dyDescent="0.2">
      <c r="A136" s="9" t="s">
        <v>382</v>
      </c>
      <c r="B136" s="9"/>
      <c r="C136" s="9" t="s">
        <v>383</v>
      </c>
      <c r="D136" s="9" t="s">
        <v>384</v>
      </c>
      <c r="E136" s="9">
        <v>0.02</v>
      </c>
      <c r="F136" s="10">
        <v>42.66</v>
      </c>
      <c r="G136" s="10">
        <v>58.99</v>
      </c>
      <c r="H136" s="11"/>
      <c r="I136" s="10">
        <f t="shared" si="3"/>
        <v>0</v>
      </c>
    </row>
    <row r="137" spans="1:9" x14ac:dyDescent="0.2">
      <c r="A137" s="12" t="s">
        <v>385</v>
      </c>
      <c r="B137" s="12"/>
      <c r="C137" s="12" t="s">
        <v>386</v>
      </c>
      <c r="D137" s="12" t="s">
        <v>387</v>
      </c>
      <c r="E137" s="12">
        <v>0.04</v>
      </c>
      <c r="F137" s="10">
        <v>21.73</v>
      </c>
      <c r="G137" s="10">
        <v>31.99</v>
      </c>
      <c r="H137" s="11"/>
      <c r="I137" s="10">
        <f t="shared" si="3"/>
        <v>0</v>
      </c>
    </row>
    <row r="138" spans="1:9" x14ac:dyDescent="0.2">
      <c r="A138" s="9" t="s">
        <v>388</v>
      </c>
      <c r="B138" s="9"/>
      <c r="C138" s="9" t="s">
        <v>389</v>
      </c>
      <c r="D138" s="9" t="s">
        <v>390</v>
      </c>
      <c r="E138" s="9">
        <v>0.02</v>
      </c>
      <c r="F138" s="10">
        <v>11.24</v>
      </c>
      <c r="G138" s="10">
        <v>16.989999999999998</v>
      </c>
      <c r="H138" s="11"/>
      <c r="I138" s="10">
        <f t="shared" si="3"/>
        <v>0</v>
      </c>
    </row>
    <row r="139" spans="1:9" x14ac:dyDescent="0.2">
      <c r="A139" s="9" t="s">
        <v>391</v>
      </c>
      <c r="B139" s="9"/>
      <c r="C139" s="9" t="s">
        <v>392</v>
      </c>
      <c r="D139" s="9" t="s">
        <v>393</v>
      </c>
      <c r="E139" s="9">
        <v>0.02</v>
      </c>
      <c r="F139" s="10">
        <v>22.2</v>
      </c>
      <c r="G139" s="10">
        <v>27.99</v>
      </c>
      <c r="H139" s="11"/>
      <c r="I139" s="10">
        <f t="shared" si="3"/>
        <v>0</v>
      </c>
    </row>
    <row r="140" spans="1:9" x14ac:dyDescent="0.2">
      <c r="A140" s="12" t="s">
        <v>394</v>
      </c>
      <c r="B140" s="12"/>
      <c r="C140" s="12" t="s">
        <v>395</v>
      </c>
      <c r="D140" s="12" t="s">
        <v>396</v>
      </c>
      <c r="E140" s="12">
        <v>0.02</v>
      </c>
      <c r="F140" s="10">
        <v>11.14</v>
      </c>
      <c r="G140" s="10">
        <v>16.989999999999998</v>
      </c>
      <c r="H140" s="11"/>
      <c r="I140" s="10">
        <f t="shared" si="3"/>
        <v>0</v>
      </c>
    </row>
    <row r="141" spans="1:9" x14ac:dyDescent="0.2">
      <c r="A141" s="12" t="s">
        <v>397</v>
      </c>
      <c r="B141" s="12"/>
      <c r="C141" s="12" t="s">
        <v>398</v>
      </c>
      <c r="D141" s="12" t="s">
        <v>399</v>
      </c>
      <c r="E141" s="12">
        <v>0.02</v>
      </c>
      <c r="F141" s="10">
        <v>20.54</v>
      </c>
      <c r="G141" s="10">
        <v>27.99</v>
      </c>
      <c r="H141" s="11"/>
      <c r="I141" s="10">
        <f t="shared" si="3"/>
        <v>0</v>
      </c>
    </row>
    <row r="142" spans="1:9" x14ac:dyDescent="0.2">
      <c r="A142" s="9" t="s">
        <v>400</v>
      </c>
      <c r="B142" s="9"/>
      <c r="C142" s="9" t="s">
        <v>401</v>
      </c>
      <c r="D142" s="9" t="s">
        <v>402</v>
      </c>
      <c r="E142" s="9">
        <v>0.04</v>
      </c>
      <c r="F142" s="10">
        <v>28.93</v>
      </c>
      <c r="G142" s="10">
        <v>46.99</v>
      </c>
      <c r="H142" s="11"/>
      <c r="I142" s="10">
        <f t="shared" ref="I142:I173" si="4">F142*H142</f>
        <v>0</v>
      </c>
    </row>
    <row r="143" spans="1:9" x14ac:dyDescent="0.2">
      <c r="A143" s="12" t="s">
        <v>403</v>
      </c>
      <c r="B143" s="12"/>
      <c r="C143" s="12" t="s">
        <v>404</v>
      </c>
      <c r="D143" s="12" t="s">
        <v>405</v>
      </c>
      <c r="E143" s="12">
        <v>0.02</v>
      </c>
      <c r="F143" s="10">
        <v>18.32</v>
      </c>
      <c r="G143" s="10">
        <v>21.99</v>
      </c>
      <c r="H143" s="11"/>
      <c r="I143" s="10">
        <f t="shared" si="4"/>
        <v>0</v>
      </c>
    </row>
    <row r="144" spans="1:9" x14ac:dyDescent="0.2">
      <c r="A144" s="9" t="s">
        <v>406</v>
      </c>
      <c r="B144" s="9"/>
      <c r="C144" s="9" t="s">
        <v>407</v>
      </c>
      <c r="D144" s="9" t="s">
        <v>408</v>
      </c>
      <c r="E144" s="9">
        <v>0.02</v>
      </c>
      <c r="F144" s="10">
        <v>13.88</v>
      </c>
      <c r="G144" s="10">
        <v>19.989999999999998</v>
      </c>
      <c r="H144" s="11"/>
      <c r="I144" s="10">
        <f t="shared" si="4"/>
        <v>0</v>
      </c>
    </row>
    <row r="145" spans="1:9" x14ac:dyDescent="0.2">
      <c r="A145" s="12" t="s">
        <v>409</v>
      </c>
      <c r="B145" s="12"/>
      <c r="C145" s="12" t="s">
        <v>410</v>
      </c>
      <c r="D145" s="12" t="s">
        <v>411</v>
      </c>
      <c r="E145" s="12">
        <v>0</v>
      </c>
      <c r="F145" s="10">
        <v>10.48</v>
      </c>
      <c r="G145" s="10">
        <v>15.99</v>
      </c>
      <c r="H145" s="11"/>
      <c r="I145" s="10">
        <f t="shared" si="4"/>
        <v>0</v>
      </c>
    </row>
    <row r="146" spans="1:9" x14ac:dyDescent="0.2">
      <c r="A146" s="9" t="s">
        <v>412</v>
      </c>
      <c r="B146" s="9"/>
      <c r="C146" s="9" t="s">
        <v>413</v>
      </c>
      <c r="D146" s="9" t="s">
        <v>414</v>
      </c>
      <c r="E146" s="9">
        <v>0</v>
      </c>
      <c r="F146" s="10">
        <v>10.49</v>
      </c>
      <c r="G146" s="10">
        <v>15.99</v>
      </c>
      <c r="H146" s="11"/>
      <c r="I146" s="10">
        <f t="shared" si="4"/>
        <v>0</v>
      </c>
    </row>
    <row r="147" spans="1:9" x14ac:dyDescent="0.2">
      <c r="A147" s="12" t="s">
        <v>415</v>
      </c>
      <c r="B147" s="12"/>
      <c r="C147" s="12" t="s">
        <v>416</v>
      </c>
      <c r="D147" s="12" t="s">
        <v>417</v>
      </c>
      <c r="E147" s="12">
        <v>0</v>
      </c>
      <c r="F147" s="10">
        <v>10.49</v>
      </c>
      <c r="G147" s="10">
        <v>15.99</v>
      </c>
      <c r="H147" s="11"/>
      <c r="I147" s="10">
        <f t="shared" si="4"/>
        <v>0</v>
      </c>
    </row>
    <row r="148" spans="1:9" x14ac:dyDescent="0.2">
      <c r="A148" s="9" t="s">
        <v>418</v>
      </c>
      <c r="B148" s="9"/>
      <c r="C148" s="9" t="s">
        <v>419</v>
      </c>
      <c r="D148" s="9" t="s">
        <v>420</v>
      </c>
      <c r="E148" s="9">
        <v>0</v>
      </c>
      <c r="F148" s="10">
        <v>12.38</v>
      </c>
      <c r="G148" s="10">
        <v>17.989999999999998</v>
      </c>
      <c r="H148" s="11"/>
      <c r="I148" s="10">
        <f t="shared" si="4"/>
        <v>0</v>
      </c>
    </row>
    <row r="149" spans="1:9" x14ac:dyDescent="0.2">
      <c r="A149" s="12" t="s">
        <v>421</v>
      </c>
      <c r="B149" s="12"/>
      <c r="C149" s="12" t="s">
        <v>422</v>
      </c>
      <c r="D149" s="12" t="s">
        <v>423</v>
      </c>
      <c r="E149" s="12">
        <v>0.04</v>
      </c>
      <c r="F149" s="10">
        <v>54.77</v>
      </c>
      <c r="G149" s="10">
        <v>74.989999999999995</v>
      </c>
      <c r="H149" s="11"/>
      <c r="I149" s="10">
        <f t="shared" si="4"/>
        <v>0</v>
      </c>
    </row>
    <row r="150" spans="1:9" x14ac:dyDescent="0.2">
      <c r="A150" s="9" t="s">
        <v>424</v>
      </c>
      <c r="B150" s="9"/>
      <c r="C150" s="9" t="s">
        <v>425</v>
      </c>
      <c r="D150" s="9" t="s">
        <v>426</v>
      </c>
      <c r="E150" s="9">
        <v>0.02</v>
      </c>
      <c r="F150" s="10">
        <v>15.44</v>
      </c>
      <c r="G150" s="10">
        <v>22.99</v>
      </c>
      <c r="H150" s="11"/>
      <c r="I150" s="10">
        <f t="shared" si="4"/>
        <v>0</v>
      </c>
    </row>
    <row r="151" spans="1:9" x14ac:dyDescent="0.2">
      <c r="A151" s="12" t="s">
        <v>427</v>
      </c>
      <c r="B151" s="12"/>
      <c r="C151" s="12" t="s">
        <v>428</v>
      </c>
      <c r="D151" s="12" t="s">
        <v>429</v>
      </c>
      <c r="E151" s="12">
        <v>0.02</v>
      </c>
      <c r="F151" s="10">
        <v>27.44</v>
      </c>
      <c r="G151" s="10">
        <v>39.99</v>
      </c>
      <c r="H151" s="11"/>
      <c r="I151" s="10">
        <f t="shared" si="4"/>
        <v>0</v>
      </c>
    </row>
    <row r="152" spans="1:9" x14ac:dyDescent="0.2">
      <c r="A152" s="9" t="s">
        <v>430</v>
      </c>
      <c r="B152" s="9"/>
      <c r="C152" s="9" t="s">
        <v>431</v>
      </c>
      <c r="D152" s="9" t="s">
        <v>432</v>
      </c>
      <c r="E152" s="9">
        <v>0.04</v>
      </c>
      <c r="F152" s="10">
        <v>41.57</v>
      </c>
      <c r="G152" s="10">
        <v>59.99</v>
      </c>
      <c r="H152" s="11"/>
      <c r="I152" s="10">
        <f t="shared" si="4"/>
        <v>0</v>
      </c>
    </row>
    <row r="153" spans="1:9" x14ac:dyDescent="0.2">
      <c r="A153" s="12" t="s">
        <v>433</v>
      </c>
      <c r="B153" s="12"/>
      <c r="C153" s="12" t="s">
        <v>434</v>
      </c>
      <c r="D153" s="12" t="s">
        <v>435</v>
      </c>
      <c r="E153" s="12">
        <v>0.02</v>
      </c>
      <c r="F153" s="10">
        <v>19.37</v>
      </c>
      <c r="G153" s="10">
        <v>29.99</v>
      </c>
      <c r="H153" s="11"/>
      <c r="I153" s="10">
        <f t="shared" si="4"/>
        <v>0</v>
      </c>
    </row>
    <row r="154" spans="1:9" x14ac:dyDescent="0.2">
      <c r="A154" s="9" t="s">
        <v>436</v>
      </c>
      <c r="B154" s="9"/>
      <c r="C154" s="9" t="s">
        <v>437</v>
      </c>
      <c r="D154" s="9" t="s">
        <v>438</v>
      </c>
      <c r="E154" s="9">
        <v>0.02</v>
      </c>
      <c r="F154" s="10">
        <v>47.85</v>
      </c>
      <c r="G154" s="10">
        <v>62.99</v>
      </c>
      <c r="H154" s="11"/>
      <c r="I154" s="10">
        <f t="shared" si="4"/>
        <v>0</v>
      </c>
    </row>
    <row r="155" spans="1:9" x14ac:dyDescent="0.2">
      <c r="A155" s="12" t="s">
        <v>439</v>
      </c>
      <c r="B155" s="12"/>
      <c r="C155" s="12" t="s">
        <v>440</v>
      </c>
      <c r="D155" s="12" t="s">
        <v>441</v>
      </c>
      <c r="E155" s="12">
        <v>0.02</v>
      </c>
      <c r="F155" s="10">
        <v>23</v>
      </c>
      <c r="G155" s="10">
        <v>34.99</v>
      </c>
      <c r="H155" s="11"/>
      <c r="I155" s="10">
        <f t="shared" si="4"/>
        <v>0</v>
      </c>
    </row>
    <row r="156" spans="1:9" x14ac:dyDescent="0.2">
      <c r="A156" s="9" t="s">
        <v>442</v>
      </c>
      <c r="B156" s="9"/>
      <c r="C156" s="9" t="s">
        <v>443</v>
      </c>
      <c r="D156" s="9" t="s">
        <v>444</v>
      </c>
      <c r="E156" s="9">
        <v>0.02</v>
      </c>
      <c r="F156" s="10">
        <v>49.55</v>
      </c>
      <c r="G156" s="10">
        <v>69.989999999999995</v>
      </c>
      <c r="H156" s="11"/>
      <c r="I156" s="10">
        <f t="shared" si="4"/>
        <v>0</v>
      </c>
    </row>
    <row r="158" spans="1:9" x14ac:dyDescent="0.2">
      <c r="A158" s="2" t="s">
        <v>445</v>
      </c>
      <c r="B158" s="2"/>
      <c r="C158" s="2"/>
      <c r="D158" s="2"/>
      <c r="E158" s="2"/>
      <c r="F158" s="2"/>
      <c r="G158" s="2"/>
      <c r="H158" s="2"/>
      <c r="I158" s="13">
        <f>SUM(I16:I156)</f>
        <v>0</v>
      </c>
    </row>
    <row r="159" spans="1:9" x14ac:dyDescent="0.2">
      <c r="A159" s="1" t="s">
        <v>446</v>
      </c>
      <c r="B159" s="1"/>
      <c r="C159" s="1"/>
      <c r="D159" s="1"/>
      <c r="E159" s="1"/>
      <c r="F159" s="1"/>
      <c r="G159" s="1"/>
      <c r="H159" s="1"/>
      <c r="I159" s="14">
        <f>SUM(H16:H156)</f>
        <v>0</v>
      </c>
    </row>
    <row r="162" spans="1:7" x14ac:dyDescent="0.2">
      <c r="A162" s="6" t="s">
        <v>447</v>
      </c>
      <c r="B162" s="6"/>
      <c r="G162" s="6" t="s">
        <v>448</v>
      </c>
    </row>
    <row r="164" spans="1:7" x14ac:dyDescent="0.2">
      <c r="D164" s="16"/>
      <c r="E164" s="16"/>
    </row>
  </sheetData>
  <autoFilter ref="A15:I156" xr:uid="{00000000-0001-0000-0000-000000000000}"/>
  <mergeCells count="11">
    <mergeCell ref="A159:H159"/>
    <mergeCell ref="C9:F9"/>
    <mergeCell ref="C10:F10"/>
    <mergeCell ref="A12:I12"/>
    <mergeCell ref="A13:I13"/>
    <mergeCell ref="A158:H158"/>
    <mergeCell ref="A1:D1"/>
    <mergeCell ref="G1:H1"/>
    <mergeCell ref="A6:D6"/>
    <mergeCell ref="C7:F7"/>
    <mergeCell ref="C8:F8"/>
  </mergeCells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0B38-783D-C54B-A3C5-C10FC3175051}">
  <dimension ref="A1:T142"/>
  <sheetViews>
    <sheetView topLeftCell="A100" workbookViewId="0">
      <selection activeCell="C32" sqref="C32"/>
    </sheetView>
  </sheetViews>
  <sheetFormatPr baseColWidth="10" defaultRowHeight="15" x14ac:dyDescent="0.2"/>
  <cols>
    <col min="2" max="2" width="16.6640625" customWidth="1"/>
    <col min="3" max="3" width="63.5" customWidth="1"/>
    <col min="4" max="4" width="60.1640625" customWidth="1"/>
    <col min="5" max="5" width="14.83203125" customWidth="1"/>
    <col min="11" max="11" width="14.1640625" customWidth="1"/>
    <col min="12" max="12" width="13.6640625" customWidth="1"/>
    <col min="13" max="13" width="14.1640625" customWidth="1"/>
  </cols>
  <sheetData>
    <row r="1" spans="1:20" x14ac:dyDescent="0.2">
      <c r="A1" t="s">
        <v>452</v>
      </c>
      <c r="B1" s="24" t="s">
        <v>453</v>
      </c>
      <c r="C1" s="25" t="s">
        <v>454</v>
      </c>
      <c r="D1" s="25" t="s">
        <v>454</v>
      </c>
      <c r="E1" s="37" t="s">
        <v>455</v>
      </c>
      <c r="F1" s="38" t="s">
        <v>456</v>
      </c>
      <c r="G1" s="38" t="s">
        <v>457</v>
      </c>
      <c r="H1" s="38" t="s">
        <v>458</v>
      </c>
      <c r="I1" s="38" t="s">
        <v>459</v>
      </c>
      <c r="J1" s="38" t="s">
        <v>460</v>
      </c>
      <c r="K1" s="38" t="s">
        <v>461</v>
      </c>
      <c r="L1" s="38" t="s">
        <v>462</v>
      </c>
      <c r="M1" s="38" t="s">
        <v>463</v>
      </c>
      <c r="N1" s="38" t="s">
        <v>464</v>
      </c>
      <c r="O1" s="39" t="s">
        <v>465</v>
      </c>
      <c r="P1" s="39"/>
      <c r="Q1" s="36" t="s">
        <v>466</v>
      </c>
      <c r="R1" s="36" t="s">
        <v>467</v>
      </c>
      <c r="S1" s="36" t="s">
        <v>468</v>
      </c>
      <c r="T1" s="36" t="s">
        <v>469</v>
      </c>
    </row>
    <row r="2" spans="1:20" x14ac:dyDescent="0.2">
      <c r="A2" s="26">
        <f>'Bon de commande'!B16</f>
        <v>0</v>
      </c>
      <c r="B2" s="27" t="str">
        <f>'Bon de commande'!A16</f>
        <v>CA 510/511 oem</v>
      </c>
      <c r="C2" s="28" t="str">
        <f>'Bon de commande'!D16</f>
        <v>Pack PG-510/CL-511 PVP Blister</v>
      </c>
      <c r="D2" s="28" t="str">
        <f>'Bon de commande'!D16</f>
        <v>Pack PG-510/CL-511 PVP Blister</v>
      </c>
      <c r="E2" s="30" t="str">
        <f>'Bon de commande'!C16</f>
        <v>8592978534363</v>
      </c>
      <c r="F2" s="31">
        <v>1</v>
      </c>
      <c r="G2" s="31">
        <v>1</v>
      </c>
      <c r="H2" s="31" t="s">
        <v>470</v>
      </c>
      <c r="I2" s="31">
        <v>1</v>
      </c>
      <c r="J2" s="32">
        <f>'Bon de commande'!E16</f>
        <v>0.04</v>
      </c>
      <c r="K2" s="32">
        <f>'Bon de commande'!F16+J2</f>
        <v>35.17</v>
      </c>
      <c r="L2" s="32"/>
      <c r="M2" s="32">
        <f>K2</f>
        <v>35.17</v>
      </c>
      <c r="N2" s="33">
        <v>20</v>
      </c>
      <c r="O2" s="33">
        <f>'Bon de commande'!G16</f>
        <v>56.99</v>
      </c>
      <c r="P2" s="33"/>
      <c r="Q2" s="36">
        <v>60</v>
      </c>
      <c r="R2" s="36">
        <v>62</v>
      </c>
      <c r="S2" s="36">
        <v>6230</v>
      </c>
      <c r="T2" s="36">
        <v>1</v>
      </c>
    </row>
    <row r="3" spans="1:20" x14ac:dyDescent="0.2">
      <c r="A3" s="26">
        <f>'Bon de commande'!B17</f>
        <v>0</v>
      </c>
      <c r="B3" s="27" t="str">
        <f>'Bon de commande'!A17</f>
        <v>CA 510BK oem</v>
      </c>
      <c r="C3" s="28" t="str">
        <f>'Bon de commande'!D17</f>
        <v>PG-510 Cartridge BK Blister</v>
      </c>
      <c r="D3" s="28" t="str">
        <f>'Bon de commande'!D17</f>
        <v>PG-510 Cartridge BK Blister</v>
      </c>
      <c r="E3" s="30" t="str">
        <f>'Bon de commande'!C17</f>
        <v>4960999617015</v>
      </c>
      <c r="F3" s="34">
        <v>1</v>
      </c>
      <c r="G3" s="34">
        <v>1</v>
      </c>
      <c r="H3" s="34" t="s">
        <v>470</v>
      </c>
      <c r="I3" s="34">
        <v>1</v>
      </c>
      <c r="J3" s="32">
        <f>'Bon de commande'!E17</f>
        <v>0.02</v>
      </c>
      <c r="K3" s="32">
        <f>'Bon de commande'!F17+J3</f>
        <v>14.09</v>
      </c>
      <c r="L3" s="32"/>
      <c r="M3" s="32">
        <f t="shared" ref="M3:M6" si="0">K3</f>
        <v>14.09</v>
      </c>
      <c r="N3" s="33">
        <v>20</v>
      </c>
      <c r="O3" s="33">
        <f>'Bon de commande'!G17</f>
        <v>24.98</v>
      </c>
      <c r="P3" s="16"/>
      <c r="Q3" s="35">
        <v>60</v>
      </c>
      <c r="R3" s="35">
        <v>62</v>
      </c>
      <c r="S3" s="35">
        <v>6230</v>
      </c>
      <c r="T3" s="35">
        <v>1</v>
      </c>
    </row>
    <row r="4" spans="1:20" x14ac:dyDescent="0.2">
      <c r="A4" s="26">
        <f>'Bon de commande'!B18</f>
        <v>0</v>
      </c>
      <c r="B4" s="27" t="str">
        <f>'Bon de commande'!A18</f>
        <v>CA 525BK oem</v>
      </c>
      <c r="C4" s="28" t="str">
        <f>'Bon de commande'!D18</f>
        <v>PGI-525 Blister Cartridge BK</v>
      </c>
      <c r="D4" s="28" t="str">
        <f>'Bon de commande'!D18</f>
        <v>PGI-525 Blister Cartridge BK</v>
      </c>
      <c r="E4" s="30" t="str">
        <f>'Bon de commande'!C18</f>
        <v>4960999669922</v>
      </c>
      <c r="F4" s="31">
        <v>1</v>
      </c>
      <c r="G4" s="31">
        <v>1</v>
      </c>
      <c r="H4" s="31" t="s">
        <v>470</v>
      </c>
      <c r="I4" s="31">
        <v>1</v>
      </c>
      <c r="J4" s="32">
        <f>'Bon de commande'!E18</f>
        <v>0.02</v>
      </c>
      <c r="K4" s="32">
        <f>'Bon de commande'!F18+J4</f>
        <v>13.15</v>
      </c>
      <c r="L4" s="32"/>
      <c r="M4" s="32">
        <f t="shared" si="0"/>
        <v>13.15</v>
      </c>
      <c r="N4" s="33">
        <v>20</v>
      </c>
      <c r="O4" s="33">
        <f>'Bon de commande'!G18</f>
        <v>24.98</v>
      </c>
      <c r="P4" s="16"/>
      <c r="Q4" s="36">
        <v>60</v>
      </c>
      <c r="R4" s="36">
        <v>62</v>
      </c>
      <c r="S4" s="36">
        <v>6230</v>
      </c>
      <c r="T4" s="36">
        <v>1</v>
      </c>
    </row>
    <row r="5" spans="1:20" x14ac:dyDescent="0.2">
      <c r="A5" s="26">
        <f>'Bon de commande'!B19</f>
        <v>0</v>
      </c>
      <c r="B5" s="27" t="str">
        <f>'Bon de commande'!A19</f>
        <v>CA 526CL PK oem</v>
      </c>
      <c r="C5" s="28" t="str">
        <f>'Bon de commande'!D19</f>
        <v>pack CLI-526 C/M/Y  Blister  9 ml x 3  4541B018</v>
      </c>
      <c r="D5" s="28" t="str">
        <f>'Bon de commande'!D19</f>
        <v>pack CLI-526 C/M/Y  Blister  9 ml x 3  4541B018</v>
      </c>
      <c r="E5" s="30" t="str">
        <f>'Bon de commande'!C19</f>
        <v>8714574679280</v>
      </c>
      <c r="F5" s="34">
        <v>1</v>
      </c>
      <c r="G5" s="34">
        <v>1</v>
      </c>
      <c r="H5" s="34" t="s">
        <v>470</v>
      </c>
      <c r="I5" s="34">
        <v>1</v>
      </c>
      <c r="J5" s="32">
        <f>'Bon de commande'!E19</f>
        <v>0.04</v>
      </c>
      <c r="K5" s="32">
        <f>'Bon de commande'!F19+J5</f>
        <v>33.630000000000003</v>
      </c>
      <c r="L5" s="32"/>
      <c r="M5" s="32">
        <f t="shared" si="0"/>
        <v>33.630000000000003</v>
      </c>
      <c r="N5" s="33">
        <v>20</v>
      </c>
      <c r="O5" s="33">
        <f>'Bon de commande'!G19</f>
        <v>49.99</v>
      </c>
      <c r="P5" s="16"/>
      <c r="Q5" s="35">
        <v>60</v>
      </c>
      <c r="R5" s="35">
        <v>62</v>
      </c>
      <c r="S5" s="35">
        <v>6230</v>
      </c>
      <c r="T5" s="35">
        <v>1</v>
      </c>
    </row>
    <row r="6" spans="1:20" x14ac:dyDescent="0.2">
      <c r="A6" s="26">
        <f>'Bon de commande'!B20</f>
        <v>0</v>
      </c>
      <c r="B6" s="27" t="str">
        <f>'Bon de commande'!A20</f>
        <v>CA 540/541 PK VALUE oem</v>
      </c>
      <c r="C6" s="28" t="str">
        <f>'Bon de commande'!D20</f>
        <v>CANON Photo Value Pack PG-540/CL-541 alarme Blister</v>
      </c>
      <c r="D6" s="28" t="str">
        <f>'Bon de commande'!D20</f>
        <v>CANON Photo Value Pack PG-540/CL-541 alarme Blister</v>
      </c>
      <c r="E6" s="30" t="str">
        <f>'Bon de commande'!C20</f>
        <v>8714574679761</v>
      </c>
      <c r="F6" s="31">
        <v>1</v>
      </c>
      <c r="G6" s="31">
        <v>1</v>
      </c>
      <c r="H6" s="31" t="s">
        <v>470</v>
      </c>
      <c r="I6" s="31">
        <v>1</v>
      </c>
      <c r="J6" s="32">
        <f>'Bon de commande'!E20</f>
        <v>0.04</v>
      </c>
      <c r="K6" s="32">
        <f>'Bon de commande'!F20+J6</f>
        <v>36.769999999999996</v>
      </c>
      <c r="L6" s="32"/>
      <c r="M6" s="32">
        <f t="shared" si="0"/>
        <v>36.769999999999996</v>
      </c>
      <c r="N6" s="33">
        <v>20</v>
      </c>
      <c r="O6" s="33">
        <f>'Bon de commande'!G20</f>
        <v>59.99</v>
      </c>
      <c r="P6" s="16"/>
      <c r="Q6" s="36">
        <v>60</v>
      </c>
      <c r="R6" s="36">
        <v>62</v>
      </c>
      <c r="S6" s="36">
        <v>6230</v>
      </c>
      <c r="T6" s="36">
        <v>1</v>
      </c>
    </row>
    <row r="7" spans="1:20" x14ac:dyDescent="0.2">
      <c r="A7" s="26">
        <f>'Bon de commande'!B21</f>
        <v>0</v>
      </c>
      <c r="B7" s="27" t="str">
        <f>'Bon de commande'!A21</f>
        <v>CA 540BK L oem</v>
      </c>
      <c r="C7" s="28" t="str">
        <f>'Bon de commande'!D21</f>
        <v>PG 540 L BLISTER Black sans alarme</v>
      </c>
      <c r="D7" s="28" t="str">
        <f>'Bon de commande'!D21</f>
        <v>PG 540 L BLISTER Black sans alarme</v>
      </c>
      <c r="E7" s="30" t="str">
        <f>'Bon de commande'!C21</f>
        <v>8714574669625</v>
      </c>
      <c r="F7" s="34">
        <v>1</v>
      </c>
      <c r="G7" s="34">
        <v>1</v>
      </c>
      <c r="H7" s="34" t="s">
        <v>470</v>
      </c>
      <c r="I7" s="34">
        <v>1</v>
      </c>
      <c r="J7" s="32">
        <f>'Bon de commande'!E21</f>
        <v>0.02</v>
      </c>
      <c r="K7" s="32">
        <f>'Bon de commande'!F21+J7</f>
        <v>19.91</v>
      </c>
      <c r="L7" s="32"/>
      <c r="M7" s="32">
        <f t="shared" ref="M7:M30" si="1">K7</f>
        <v>19.91</v>
      </c>
      <c r="N7" s="33">
        <v>20</v>
      </c>
      <c r="O7" s="33">
        <f>'Bon de commande'!G21</f>
        <v>41.99</v>
      </c>
      <c r="P7" s="16"/>
      <c r="Q7" s="35">
        <v>60</v>
      </c>
      <c r="R7" s="35">
        <v>62</v>
      </c>
      <c r="S7" s="35">
        <v>6230</v>
      </c>
      <c r="T7" s="35">
        <v>1</v>
      </c>
    </row>
    <row r="8" spans="1:20" x14ac:dyDescent="0.2">
      <c r="A8" s="26">
        <f>'Bon de commande'!B22</f>
        <v>0</v>
      </c>
      <c r="B8" s="27" t="str">
        <f>'Bon de commande'!A22</f>
        <v>CA 540BK oem</v>
      </c>
      <c r="C8" s="28" t="str">
        <f>'Bon de commande'!D22</f>
        <v>PG-540 blister Cartridge BK  5225B00B</v>
      </c>
      <c r="D8" s="28" t="str">
        <f>'Bon de commande'!D22</f>
        <v>PG-540 blister Cartridge BK  5225B00B</v>
      </c>
      <c r="E8" s="30" t="str">
        <f>'Bon de commande'!C22</f>
        <v>8714574572529</v>
      </c>
      <c r="F8" s="31">
        <v>1</v>
      </c>
      <c r="G8" s="31">
        <v>1</v>
      </c>
      <c r="H8" s="31" t="s">
        <v>470</v>
      </c>
      <c r="I8" s="31">
        <v>1</v>
      </c>
      <c r="J8" s="32">
        <f>'Bon de commande'!E22</f>
        <v>0.02</v>
      </c>
      <c r="K8" s="32">
        <f>'Bon de commande'!F22+J8</f>
        <v>16.11</v>
      </c>
      <c r="L8" s="32"/>
      <c r="M8" s="32">
        <f t="shared" si="1"/>
        <v>16.11</v>
      </c>
      <c r="N8" s="33">
        <v>20</v>
      </c>
      <c r="O8" s="33">
        <f>'Bon de commande'!G22</f>
        <v>19.989999999999998</v>
      </c>
      <c r="P8" s="16"/>
      <c r="Q8" s="36">
        <v>60</v>
      </c>
      <c r="R8" s="36">
        <v>62</v>
      </c>
      <c r="S8" s="36">
        <v>6230</v>
      </c>
      <c r="T8" s="36">
        <v>1</v>
      </c>
    </row>
    <row r="9" spans="1:20" x14ac:dyDescent="0.2">
      <c r="A9" s="26">
        <f>'Bon de commande'!B23</f>
        <v>0</v>
      </c>
      <c r="B9" s="27" t="str">
        <f>'Bon de commande'!A23</f>
        <v>CA 540L/541 CL XL VALUE oem</v>
      </c>
      <c r="C9" s="28" t="str">
        <f>'Bon de commande'!D23</f>
        <v>Pack PG 540L + CL 541XL Value pack Blister  Photo</v>
      </c>
      <c r="D9" s="28" t="str">
        <f>'Bon de commande'!D23</f>
        <v>Pack PG 540L + CL 541XL Value pack Blister  Photo</v>
      </c>
      <c r="E9" s="30" t="str">
        <f>'Bon de commande'!C23</f>
        <v>8714574679358</v>
      </c>
      <c r="F9" s="34">
        <v>1</v>
      </c>
      <c r="G9" s="34">
        <v>1</v>
      </c>
      <c r="H9" s="34" t="s">
        <v>470</v>
      </c>
      <c r="I9" s="34">
        <v>1</v>
      </c>
      <c r="J9" s="32">
        <f>'Bon de commande'!E23</f>
        <v>0.04</v>
      </c>
      <c r="K9" s="32">
        <f>'Bon de commande'!F23+J9</f>
        <v>42.63</v>
      </c>
      <c r="L9" s="32"/>
      <c r="M9" s="32">
        <f t="shared" si="1"/>
        <v>42.63</v>
      </c>
      <c r="N9" s="33">
        <v>20</v>
      </c>
      <c r="O9" s="33">
        <f>'Bon de commande'!G23</f>
        <v>56.99</v>
      </c>
      <c r="P9" s="16"/>
      <c r="Q9" s="35">
        <v>60</v>
      </c>
      <c r="R9" s="35">
        <v>62</v>
      </c>
      <c r="S9" s="35">
        <v>6230</v>
      </c>
      <c r="T9" s="35">
        <v>1</v>
      </c>
    </row>
    <row r="10" spans="1:20" x14ac:dyDescent="0.2">
      <c r="A10" s="26">
        <f>'Bon de commande'!B24</f>
        <v>0</v>
      </c>
      <c r="B10" s="27" t="str">
        <f>'Bon de commande'!A24</f>
        <v>CA 541CL oem</v>
      </c>
      <c r="C10" s="28" t="str">
        <f>'Bon de commande'!D24</f>
        <v>CL-541 Blister Cartridge CMY</v>
      </c>
      <c r="D10" s="28" t="str">
        <f>'Bon de commande'!D24</f>
        <v>CL-541 Blister Cartridge CMY</v>
      </c>
      <c r="E10" s="30" t="str">
        <f>'Bon de commande'!C24</f>
        <v>8714574572574</v>
      </c>
      <c r="F10" s="31">
        <v>1</v>
      </c>
      <c r="G10" s="31">
        <v>1</v>
      </c>
      <c r="H10" s="31" t="s">
        <v>470</v>
      </c>
      <c r="I10" s="31">
        <v>1</v>
      </c>
      <c r="J10" s="32">
        <f>'Bon de commande'!E24</f>
        <v>0.02</v>
      </c>
      <c r="K10" s="32">
        <f>'Bon de commande'!F24+J10</f>
        <v>19.849999999999998</v>
      </c>
      <c r="L10" s="32"/>
      <c r="M10" s="32">
        <f t="shared" si="1"/>
        <v>19.849999999999998</v>
      </c>
      <c r="N10" s="33">
        <v>20</v>
      </c>
      <c r="O10" s="33">
        <f>'Bon de commande'!G24</f>
        <v>36.979999999999997</v>
      </c>
      <c r="P10" s="16"/>
      <c r="Q10" s="36">
        <v>60</v>
      </c>
      <c r="R10" s="36">
        <v>62</v>
      </c>
      <c r="S10" s="36">
        <v>6230</v>
      </c>
      <c r="T10" s="36">
        <v>1</v>
      </c>
    </row>
    <row r="11" spans="1:20" x14ac:dyDescent="0.2">
      <c r="A11" s="26">
        <f>'Bon de commande'!B25</f>
        <v>0</v>
      </c>
      <c r="B11" s="27" t="str">
        <f>'Bon de commande'!A25</f>
        <v>CA 541CL XL oem</v>
      </c>
      <c r="C11" s="28" t="str">
        <f>'Bon de commande'!D25</f>
        <v>CL-541 XL Blister Cartridge CMY  5226B001</v>
      </c>
      <c r="D11" s="28" t="str">
        <f>'Bon de commande'!D25</f>
        <v>CL-541 XL Blister Cartridge CMY  5226B001</v>
      </c>
      <c r="E11" s="30" t="str">
        <f>'Bon de commande'!C25</f>
        <v>4960999782416</v>
      </c>
      <c r="F11" s="34">
        <v>1</v>
      </c>
      <c r="G11" s="34">
        <v>1</v>
      </c>
      <c r="H11" s="34" t="s">
        <v>470</v>
      </c>
      <c r="I11" s="34">
        <v>1</v>
      </c>
      <c r="J11" s="32">
        <f>'Bon de commande'!E25</f>
        <v>0.02</v>
      </c>
      <c r="K11" s="32">
        <f>'Bon de commande'!F25+J11</f>
        <v>22.64</v>
      </c>
      <c r="L11" s="32"/>
      <c r="M11" s="32">
        <f t="shared" si="1"/>
        <v>22.64</v>
      </c>
      <c r="N11" s="33">
        <v>20</v>
      </c>
      <c r="O11" s="33">
        <f>'Bon de commande'!G25</f>
        <v>39.99</v>
      </c>
      <c r="P11" s="16"/>
      <c r="Q11" s="35">
        <v>60</v>
      </c>
      <c r="R11" s="35">
        <v>62</v>
      </c>
      <c r="S11" s="35">
        <v>6230</v>
      </c>
      <c r="T11" s="35">
        <v>1</v>
      </c>
    </row>
    <row r="12" spans="1:20" x14ac:dyDescent="0.2">
      <c r="A12" s="26">
        <f>'Bon de commande'!B26</f>
        <v>0</v>
      </c>
      <c r="B12" s="27" t="str">
        <f>'Bon de commande'!A26</f>
        <v>CA 545/546 PK VALUE oem</v>
      </c>
      <c r="C12" s="28" t="str">
        <f>'Bon de commande'!D26</f>
        <v>Value Pack PG-545 / CL-546 Blister</v>
      </c>
      <c r="D12" s="28" t="str">
        <f>'Bon de commande'!D26</f>
        <v>Value Pack PG-545 / CL-546 Blister</v>
      </c>
      <c r="E12" s="30" t="str">
        <f>'Bon de commande'!C26</f>
        <v>8714574680019</v>
      </c>
      <c r="F12" s="31">
        <v>1</v>
      </c>
      <c r="G12" s="31">
        <v>1</v>
      </c>
      <c r="H12" s="31" t="s">
        <v>470</v>
      </c>
      <c r="I12" s="31">
        <v>1</v>
      </c>
      <c r="J12" s="32">
        <f>'Bon de commande'!E26</f>
        <v>0.04</v>
      </c>
      <c r="K12" s="32">
        <f>'Bon de commande'!F26+J12</f>
        <v>33.86</v>
      </c>
      <c r="L12" s="32"/>
      <c r="M12" s="32">
        <f t="shared" si="1"/>
        <v>33.86</v>
      </c>
      <c r="N12" s="33">
        <v>20</v>
      </c>
      <c r="O12" s="33">
        <f>'Bon de commande'!G26</f>
        <v>43.91</v>
      </c>
      <c r="P12" s="16"/>
      <c r="Q12" s="36">
        <v>60</v>
      </c>
      <c r="R12" s="36">
        <v>62</v>
      </c>
      <c r="S12" s="36">
        <v>6230</v>
      </c>
      <c r="T12" s="36">
        <v>1</v>
      </c>
    </row>
    <row r="13" spans="1:20" x14ac:dyDescent="0.2">
      <c r="A13" s="26">
        <f>'Bon de commande'!B27</f>
        <v>0</v>
      </c>
      <c r="B13" s="27" t="str">
        <f>'Bon de commande'!A27</f>
        <v>CA 545BK oem</v>
      </c>
      <c r="C13" s="28" t="str">
        <f>'Bon de commande'!D27</f>
        <v>PG-545 Blister Cartridge BK</v>
      </c>
      <c r="D13" s="28" t="str">
        <f>'Bon de commande'!D27</f>
        <v>PG-545 Blister Cartridge BK</v>
      </c>
      <c r="E13" s="30" t="str">
        <f>'Bon de commande'!C27</f>
        <v>8714574605487</v>
      </c>
      <c r="F13" s="34">
        <v>1</v>
      </c>
      <c r="G13" s="34">
        <v>1</v>
      </c>
      <c r="H13" s="34" t="s">
        <v>470</v>
      </c>
      <c r="I13" s="34">
        <v>1</v>
      </c>
      <c r="J13" s="32">
        <f>'Bon de commande'!E27</f>
        <v>0.02</v>
      </c>
      <c r="K13" s="32">
        <f>'Bon de commande'!F27+J13</f>
        <v>14.639999999999999</v>
      </c>
      <c r="L13" s="32"/>
      <c r="M13" s="32">
        <f t="shared" si="1"/>
        <v>14.639999999999999</v>
      </c>
      <c r="N13" s="33">
        <v>20</v>
      </c>
      <c r="O13" s="33">
        <f>'Bon de commande'!G27</f>
        <v>24.98</v>
      </c>
      <c r="P13" s="16"/>
      <c r="Q13" s="35">
        <v>60</v>
      </c>
      <c r="R13" s="35">
        <v>62</v>
      </c>
      <c r="S13" s="35">
        <v>6230</v>
      </c>
      <c r="T13" s="35">
        <v>1</v>
      </c>
    </row>
    <row r="14" spans="1:20" x14ac:dyDescent="0.2">
      <c r="A14" s="26">
        <f>'Bon de commande'!B28</f>
        <v>0</v>
      </c>
      <c r="B14" s="27" t="str">
        <f>'Bon de commande'!A28</f>
        <v>CA 545BK XL oem</v>
      </c>
      <c r="C14" s="28" t="str">
        <f>'Bon de commande'!D28</f>
        <v>PG-545 XL Blister  Cartridge BK</v>
      </c>
      <c r="D14" s="28" t="str">
        <f>'Bon de commande'!D28</f>
        <v>PG-545 XL Blister  Cartridge BK</v>
      </c>
      <c r="E14" s="30" t="str">
        <f>'Bon de commande'!C28</f>
        <v>4960999974491</v>
      </c>
      <c r="F14" s="31">
        <v>1</v>
      </c>
      <c r="G14" s="31">
        <v>1</v>
      </c>
      <c r="H14" s="31" t="s">
        <v>470</v>
      </c>
      <c r="I14" s="31">
        <v>1</v>
      </c>
      <c r="J14" s="32">
        <f>'Bon de commande'!E28</f>
        <v>0.02</v>
      </c>
      <c r="K14" s="32">
        <f>'Bon de commande'!F28+J14</f>
        <v>19.690000000000001</v>
      </c>
      <c r="L14" s="32"/>
      <c r="M14" s="32">
        <f t="shared" si="1"/>
        <v>19.690000000000001</v>
      </c>
      <c r="N14" s="33">
        <v>20</v>
      </c>
      <c r="O14" s="33">
        <f>'Bon de commande'!G28</f>
        <v>34.99</v>
      </c>
      <c r="P14" s="16"/>
      <c r="Q14" s="36">
        <v>60</v>
      </c>
      <c r="R14" s="36">
        <v>62</v>
      </c>
      <c r="S14" s="36">
        <v>6230</v>
      </c>
      <c r="T14" s="36">
        <v>1</v>
      </c>
    </row>
    <row r="15" spans="1:20" x14ac:dyDescent="0.2">
      <c r="A15" s="26">
        <f>'Bon de commande'!B29</f>
        <v>0</v>
      </c>
      <c r="B15" s="27" t="str">
        <f>'Bon de commande'!A29</f>
        <v>CA 546CL oem</v>
      </c>
      <c r="C15" s="28" t="str">
        <f>'Bon de commande'!D29</f>
        <v>CANON CL 546 Couleur BLISTER  8289B00B</v>
      </c>
      <c r="D15" s="28" t="str">
        <f>'Bon de commande'!D29</f>
        <v>CANON CL 546 Couleur BLISTER  8289B00B</v>
      </c>
      <c r="E15" s="30" t="str">
        <f>'Bon de commande'!C29</f>
        <v>8714574605500</v>
      </c>
      <c r="F15" s="34">
        <v>1</v>
      </c>
      <c r="G15" s="34">
        <v>1</v>
      </c>
      <c r="H15" s="34" t="s">
        <v>470</v>
      </c>
      <c r="I15" s="34">
        <v>1</v>
      </c>
      <c r="J15" s="32">
        <f>'Bon de commande'!E29</f>
        <v>0.02</v>
      </c>
      <c r="K15" s="32">
        <f>'Bon de commande'!F29+J15</f>
        <v>17.64</v>
      </c>
      <c r="L15" s="32"/>
      <c r="M15" s="32">
        <f t="shared" si="1"/>
        <v>17.64</v>
      </c>
      <c r="N15" s="33">
        <v>20</v>
      </c>
      <c r="O15" s="33">
        <f>'Bon de commande'!G29</f>
        <v>29.99</v>
      </c>
      <c r="P15" s="16"/>
      <c r="Q15" s="35">
        <v>60</v>
      </c>
      <c r="R15" s="35">
        <v>62</v>
      </c>
      <c r="S15" s="35">
        <v>6230</v>
      </c>
      <c r="T15" s="35">
        <v>1</v>
      </c>
    </row>
    <row r="16" spans="1:20" x14ac:dyDescent="0.2">
      <c r="A16" s="26">
        <f>'Bon de commande'!B30</f>
        <v>0</v>
      </c>
      <c r="B16" s="27" t="str">
        <f>'Bon de commande'!A30</f>
        <v>CA 546CL XL oem</v>
      </c>
      <c r="C16" s="28" t="str">
        <f>'Bon de commande'!D30</f>
        <v>CL-546 XL Blister Cartridge CMY  8288B001</v>
      </c>
      <c r="D16" s="28" t="str">
        <f>'Bon de commande'!D30</f>
        <v>CL-546 XL Blister Cartridge CMY  8288B001</v>
      </c>
      <c r="E16" s="30" t="str">
        <f>'Bon de commande'!C30</f>
        <v>4960999974514</v>
      </c>
      <c r="F16" s="31">
        <v>1</v>
      </c>
      <c r="G16" s="31">
        <v>1</v>
      </c>
      <c r="H16" s="31" t="s">
        <v>470</v>
      </c>
      <c r="I16" s="31">
        <v>1</v>
      </c>
      <c r="J16" s="32">
        <f>'Bon de commande'!E30</f>
        <v>0.02</v>
      </c>
      <c r="K16" s="32">
        <f>'Bon de commande'!F30+J16</f>
        <v>20.059999999999999</v>
      </c>
      <c r="L16" s="32"/>
      <c r="M16" s="32">
        <f t="shared" si="1"/>
        <v>20.059999999999999</v>
      </c>
      <c r="N16" s="33">
        <v>20</v>
      </c>
      <c r="O16" s="33">
        <f>'Bon de commande'!G30</f>
        <v>36.979999999999997</v>
      </c>
      <c r="P16" s="16"/>
      <c r="Q16" s="36">
        <v>60</v>
      </c>
      <c r="R16" s="36">
        <v>62</v>
      </c>
      <c r="S16" s="36">
        <v>6230</v>
      </c>
      <c r="T16" s="36">
        <v>1</v>
      </c>
    </row>
    <row r="17" spans="1:20" x14ac:dyDescent="0.2">
      <c r="A17" s="26">
        <f>'Bon de commande'!B31</f>
        <v>0</v>
      </c>
      <c r="B17" s="27" t="str">
        <f>'Bon de commande'!A31</f>
        <v>CA 550 PK oem</v>
      </c>
      <c r="C17" s="28" t="str">
        <f>'Bon de commande'!D31</f>
        <v>Pack PGI-550+CLI-551 CMYKPkG BLISTER sans alarme</v>
      </c>
      <c r="D17" s="28" t="str">
        <f>'Bon de commande'!D31</f>
        <v>Pack PGI-550+CLI-551 CMYKPkG BLISTER sans alarme</v>
      </c>
      <c r="E17" s="30" t="str">
        <f>'Bon de commande'!C31</f>
        <v>8714574623207</v>
      </c>
      <c r="F17" s="34">
        <v>1</v>
      </c>
      <c r="G17" s="34">
        <v>1</v>
      </c>
      <c r="H17" s="34" t="s">
        <v>470</v>
      </c>
      <c r="I17" s="34">
        <v>1</v>
      </c>
      <c r="J17" s="32">
        <f>'Bon de commande'!E31</f>
        <v>0.04</v>
      </c>
      <c r="K17" s="32">
        <f>'Bon de commande'!F31+J17</f>
        <v>61.58</v>
      </c>
      <c r="L17" s="32"/>
      <c r="M17" s="32">
        <f t="shared" si="1"/>
        <v>61.58</v>
      </c>
      <c r="N17" s="33">
        <v>20</v>
      </c>
      <c r="O17" s="33">
        <f>'Bon de commande'!G31</f>
        <v>99.99</v>
      </c>
      <c r="P17" s="16"/>
      <c r="Q17" s="35">
        <v>60</v>
      </c>
      <c r="R17" s="35">
        <v>62</v>
      </c>
      <c r="S17" s="35">
        <v>6230</v>
      </c>
      <c r="T17" s="35">
        <v>1</v>
      </c>
    </row>
    <row r="18" spans="1:20" x14ac:dyDescent="0.2">
      <c r="A18" s="26">
        <f>'Bon de commande'!B32</f>
        <v>0</v>
      </c>
      <c r="B18" s="27" t="str">
        <f>'Bon de commande'!A32</f>
        <v>CA 550BK XL oem</v>
      </c>
      <c r="C18" s="28" t="str">
        <f>'Bon de commande'!D32</f>
        <v>PGI-550 XL  BK Blister  22 ml  6431B001</v>
      </c>
      <c r="D18" s="28" t="str">
        <f>'Bon de commande'!D32</f>
        <v>PGI-550 XL  BK Blister  22 ml  6431B001</v>
      </c>
      <c r="E18" s="30" t="str">
        <f>'Bon de commande'!C32</f>
        <v>4960999904504</v>
      </c>
      <c r="F18" s="31">
        <v>1</v>
      </c>
      <c r="G18" s="31">
        <v>1</v>
      </c>
      <c r="H18" s="31" t="s">
        <v>470</v>
      </c>
      <c r="I18" s="31">
        <v>1</v>
      </c>
      <c r="J18" s="32">
        <f>'Bon de commande'!E32</f>
        <v>0.02</v>
      </c>
      <c r="K18" s="32">
        <f>'Bon de commande'!F32+J18</f>
        <v>14.65</v>
      </c>
      <c r="L18" s="32"/>
      <c r="M18" s="32">
        <f t="shared" si="1"/>
        <v>14.65</v>
      </c>
      <c r="N18" s="33">
        <v>20</v>
      </c>
      <c r="O18" s="33">
        <f>'Bon de commande'!G32</f>
        <v>29.99</v>
      </c>
      <c r="P18" s="16"/>
      <c r="Q18" s="36">
        <v>60</v>
      </c>
      <c r="R18" s="36">
        <v>62</v>
      </c>
      <c r="S18" s="36">
        <v>6230</v>
      </c>
      <c r="T18" s="36">
        <v>1</v>
      </c>
    </row>
    <row r="19" spans="1:20" x14ac:dyDescent="0.2">
      <c r="A19" s="26">
        <f>'Bon de commande'!B33</f>
        <v>0</v>
      </c>
      <c r="B19" s="27" t="str">
        <f>'Bon de commande'!A33</f>
        <v>CA 551 PK OEM</v>
      </c>
      <c r="C19" s="28" t="str">
        <f>'Bon de commande'!D33</f>
        <v>Pack CLI 551 Black+ CMY BLISTER avec alarme</v>
      </c>
      <c r="D19" s="28" t="str">
        <f>'Bon de commande'!D33</f>
        <v>Pack CLI 551 Black+ CMY BLISTER avec alarme</v>
      </c>
      <c r="E19" s="30" t="str">
        <f>'Bon de commande'!C33</f>
        <v>8714574584409</v>
      </c>
      <c r="F19" s="34">
        <v>1</v>
      </c>
      <c r="G19" s="34">
        <v>1</v>
      </c>
      <c r="H19" s="34" t="s">
        <v>470</v>
      </c>
      <c r="I19" s="34">
        <v>1</v>
      </c>
      <c r="J19" s="32">
        <f>'Bon de commande'!E33</f>
        <v>0.04</v>
      </c>
      <c r="K19" s="32">
        <f>'Bon de commande'!F33+J19</f>
        <v>41.06</v>
      </c>
      <c r="L19" s="32"/>
      <c r="M19" s="32">
        <f t="shared" si="1"/>
        <v>41.06</v>
      </c>
      <c r="N19" s="33">
        <v>20</v>
      </c>
      <c r="O19" s="33">
        <f>'Bon de commande'!G33</f>
        <v>74.989999999999995</v>
      </c>
      <c r="P19" s="16"/>
      <c r="Q19" s="35">
        <v>60</v>
      </c>
      <c r="R19" s="35">
        <v>62</v>
      </c>
      <c r="S19" s="35">
        <v>6230</v>
      </c>
      <c r="T19" s="35">
        <v>1</v>
      </c>
    </row>
    <row r="20" spans="1:20" x14ac:dyDescent="0.2">
      <c r="A20" s="26">
        <f>'Bon de commande'!B34</f>
        <v>0</v>
      </c>
      <c r="B20" s="27" t="str">
        <f>'Bon de commande'!A34</f>
        <v>CA 551CL PK oem</v>
      </c>
      <c r="C20" s="28" t="str">
        <f>'Bon de commande'!D34</f>
        <v>Pack CLI-551 C/M/Y/BK  Blister</v>
      </c>
      <c r="D20" s="28" t="str">
        <f>'Bon de commande'!D34</f>
        <v>Pack CLI-551 C/M/Y/BK  Blister</v>
      </c>
      <c r="E20" s="30" t="str">
        <f>'Bon de commande'!C34</f>
        <v>8714574679242</v>
      </c>
      <c r="F20" s="31">
        <v>1</v>
      </c>
      <c r="G20" s="31">
        <v>1</v>
      </c>
      <c r="H20" s="31" t="s">
        <v>470</v>
      </c>
      <c r="I20" s="31">
        <v>1</v>
      </c>
      <c r="J20" s="32">
        <f>'Bon de commande'!E34</f>
        <v>0.04</v>
      </c>
      <c r="K20" s="32">
        <f>'Bon de commande'!F34+J20</f>
        <v>40.549999999999997</v>
      </c>
      <c r="L20" s="32"/>
      <c r="M20" s="32">
        <f t="shared" si="1"/>
        <v>40.549999999999997</v>
      </c>
      <c r="N20" s="33">
        <v>20</v>
      </c>
      <c r="O20" s="33">
        <f>'Bon de commande'!G34</f>
        <v>76.989999999999995</v>
      </c>
      <c r="P20" s="16"/>
      <c r="Q20" s="36">
        <v>60</v>
      </c>
      <c r="R20" s="36">
        <v>62</v>
      </c>
      <c r="S20" s="36">
        <v>6230</v>
      </c>
      <c r="T20" s="36">
        <v>1</v>
      </c>
    </row>
    <row r="21" spans="1:20" ht="30" x14ac:dyDescent="0.2">
      <c r="A21" s="26">
        <f>'Bon de commande'!B35</f>
        <v>0</v>
      </c>
      <c r="B21" s="27" t="str">
        <f>'Bon de commande'!A35</f>
        <v>CA 560 XL/561 XL VALUE oem</v>
      </c>
      <c r="C21" s="28" t="str">
        <f>'Bon de commande'!D35</f>
        <v>Pack PG 560 XL + CL 561 XL blister + 50 FEUILLES GP501 A6  sans alarme</v>
      </c>
      <c r="D21" s="28" t="str">
        <f>'Bon de commande'!D35</f>
        <v>Pack PG 560 XL + CL 561 XL blister + 50 FEUILLES GP501 A6  sans alarme</v>
      </c>
      <c r="E21" s="30" t="str">
        <f>'Bon de commande'!C35</f>
        <v>8714574662879</v>
      </c>
      <c r="F21" s="34">
        <v>1</v>
      </c>
      <c r="G21" s="34">
        <v>1</v>
      </c>
      <c r="H21" s="34" t="s">
        <v>470</v>
      </c>
      <c r="I21" s="34">
        <v>1</v>
      </c>
      <c r="J21" s="32">
        <f>'Bon de commande'!E35</f>
        <v>0.04</v>
      </c>
      <c r="K21" s="32">
        <f>'Bon de commande'!F35+J21</f>
        <v>40.22</v>
      </c>
      <c r="L21" s="32"/>
      <c r="M21" s="32">
        <f t="shared" si="1"/>
        <v>40.22</v>
      </c>
      <c r="N21" s="33">
        <v>20</v>
      </c>
      <c r="O21" s="33">
        <f>'Bon de commande'!G35</f>
        <v>69.989999999999995</v>
      </c>
      <c r="P21" s="16"/>
      <c r="Q21" s="35">
        <v>60</v>
      </c>
      <c r="R21" s="35">
        <v>62</v>
      </c>
      <c r="S21" s="35">
        <v>6230</v>
      </c>
      <c r="T21" s="35">
        <v>1</v>
      </c>
    </row>
    <row r="22" spans="1:20" x14ac:dyDescent="0.2">
      <c r="A22" s="26">
        <f>'Bon de commande'!B36</f>
        <v>0</v>
      </c>
      <c r="B22" s="27" t="str">
        <f>'Bon de commande'!A36</f>
        <v>CA 560/561 PK VALUE oem</v>
      </c>
      <c r="C22" s="28" t="str">
        <f>'Bon de commande'!D36</f>
        <v>Value Pack   PG-560/CL-561 Blister Photo</v>
      </c>
      <c r="D22" s="28" t="str">
        <f>'Bon de commande'!D36</f>
        <v>Value Pack   PG-560/CL-561 Blister Photo</v>
      </c>
      <c r="E22" s="30" t="str">
        <f>'Bon de commande'!C36</f>
        <v>8714574679457</v>
      </c>
      <c r="F22" s="31">
        <v>1</v>
      </c>
      <c r="G22" s="31">
        <v>1</v>
      </c>
      <c r="H22" s="31" t="s">
        <v>470</v>
      </c>
      <c r="I22" s="31">
        <v>1</v>
      </c>
      <c r="J22" s="32">
        <f>'Bon de commande'!E36</f>
        <v>0.04</v>
      </c>
      <c r="K22" s="32">
        <f>'Bon de commande'!F36+J22</f>
        <v>36.64</v>
      </c>
      <c r="L22" s="32"/>
      <c r="M22" s="32">
        <f t="shared" si="1"/>
        <v>36.64</v>
      </c>
      <c r="N22" s="33">
        <v>20</v>
      </c>
      <c r="O22" s="33">
        <f>'Bon de commande'!G36</f>
        <v>64.989999999999995</v>
      </c>
      <c r="P22" s="16"/>
      <c r="Q22" s="36">
        <v>60</v>
      </c>
      <c r="R22" s="36">
        <v>62</v>
      </c>
      <c r="S22" s="36">
        <v>6230</v>
      </c>
      <c r="T22" s="36">
        <v>1</v>
      </c>
    </row>
    <row r="23" spans="1:20" x14ac:dyDescent="0.2">
      <c r="A23" s="26">
        <f>'Bon de commande'!B37</f>
        <v>0</v>
      </c>
      <c r="B23" s="27" t="str">
        <f>'Bon de commande'!A37</f>
        <v>CA 560BK oem</v>
      </c>
      <c r="C23" s="28" t="str">
        <f>'Bon de commande'!D37</f>
        <v>CANON PG 560 Black BLISTER alarme</v>
      </c>
      <c r="D23" s="28" t="str">
        <f>'Bon de commande'!D37</f>
        <v>CANON PG 560 Black BLISTER alarme</v>
      </c>
      <c r="E23" s="30" t="str">
        <f>'Bon de commande'!C37</f>
        <v>8714574662893</v>
      </c>
      <c r="F23" s="34">
        <v>1</v>
      </c>
      <c r="G23" s="34">
        <v>1</v>
      </c>
      <c r="H23" s="34" t="s">
        <v>470</v>
      </c>
      <c r="I23" s="34">
        <v>1</v>
      </c>
      <c r="J23" s="32">
        <f>'Bon de commande'!E37</f>
        <v>0.02</v>
      </c>
      <c r="K23" s="32">
        <f>'Bon de commande'!F37+J23</f>
        <v>16.59</v>
      </c>
      <c r="L23" s="32"/>
      <c r="M23" s="32">
        <f t="shared" si="1"/>
        <v>16.59</v>
      </c>
      <c r="N23" s="33">
        <v>20</v>
      </c>
      <c r="O23" s="33">
        <f>'Bon de commande'!G37</f>
        <v>29.99</v>
      </c>
      <c r="P23" s="16"/>
      <c r="Q23" s="35">
        <v>60</v>
      </c>
      <c r="R23" s="35">
        <v>62</v>
      </c>
      <c r="S23" s="35">
        <v>6230</v>
      </c>
      <c r="T23" s="35">
        <v>1</v>
      </c>
    </row>
    <row r="24" spans="1:20" x14ac:dyDescent="0.2">
      <c r="A24" s="26">
        <f>'Bon de commande'!B38</f>
        <v>0</v>
      </c>
      <c r="B24" s="27" t="str">
        <f>'Bon de commande'!A38</f>
        <v>CA 560BK XL oem</v>
      </c>
      <c r="C24" s="28" t="str">
        <f>'Bon de commande'!D38</f>
        <v>PG-560 XL Blister black Cartridge</v>
      </c>
      <c r="D24" s="28" t="str">
        <f>'Bon de commande'!D38</f>
        <v>PG-560 XL Blister black Cartridge</v>
      </c>
      <c r="E24" s="30" t="str">
        <f>'Bon de commande'!C38</f>
        <v>4549292144628</v>
      </c>
      <c r="F24" s="31">
        <v>1</v>
      </c>
      <c r="G24" s="31">
        <v>1</v>
      </c>
      <c r="H24" s="31" t="s">
        <v>470</v>
      </c>
      <c r="I24" s="31">
        <v>1</v>
      </c>
      <c r="J24" s="32">
        <f>'Bon de commande'!E38</f>
        <v>0.02</v>
      </c>
      <c r="K24" s="32">
        <f>'Bon de commande'!F38+J24</f>
        <v>21.9</v>
      </c>
      <c r="L24" s="32"/>
      <c r="M24" s="32">
        <f t="shared" si="1"/>
        <v>21.9</v>
      </c>
      <c r="N24" s="33">
        <v>20</v>
      </c>
      <c r="O24" s="33">
        <f>'Bon de commande'!G38</f>
        <v>37.99</v>
      </c>
      <c r="P24" s="16"/>
      <c r="Q24" s="36">
        <v>60</v>
      </c>
      <c r="R24" s="36">
        <v>62</v>
      </c>
      <c r="S24" s="36">
        <v>6230</v>
      </c>
      <c r="T24" s="36">
        <v>1</v>
      </c>
    </row>
    <row r="25" spans="1:20" x14ac:dyDescent="0.2">
      <c r="A25" s="26">
        <f>'Bon de commande'!B39</f>
        <v>0</v>
      </c>
      <c r="B25" s="27" t="str">
        <f>'Bon de commande'!A39</f>
        <v>CA 560XL/561XL VALUE oem</v>
      </c>
      <c r="C25" s="28" t="str">
        <f>'Bon de commande'!D39</f>
        <v>Photo Value Pack  PG-560 XL/CL-561 XLBlister</v>
      </c>
      <c r="D25" s="28" t="str">
        <f>'Bon de commande'!D39</f>
        <v>Photo Value Pack  PG-560 XL/CL-561 XLBlister</v>
      </c>
      <c r="E25" s="30" t="str">
        <f>'Bon de commande'!C39</f>
        <v>8714574679402</v>
      </c>
      <c r="F25" s="34">
        <v>1</v>
      </c>
      <c r="G25" s="34">
        <v>1</v>
      </c>
      <c r="H25" s="34" t="s">
        <v>470</v>
      </c>
      <c r="I25" s="34">
        <v>1</v>
      </c>
      <c r="J25" s="32">
        <f>'Bon de commande'!E39</f>
        <v>0.04</v>
      </c>
      <c r="K25" s="32">
        <f>'Bon de commande'!F39+J25</f>
        <v>43.96</v>
      </c>
      <c r="L25" s="32"/>
      <c r="M25" s="32">
        <f t="shared" si="1"/>
        <v>43.96</v>
      </c>
      <c r="N25" s="33">
        <v>20</v>
      </c>
      <c r="O25" s="33">
        <f>'Bon de commande'!G39</f>
        <v>74.989999999999995</v>
      </c>
      <c r="P25" s="16"/>
      <c r="Q25" s="35">
        <v>60</v>
      </c>
      <c r="R25" s="35">
        <v>62</v>
      </c>
      <c r="S25" s="35">
        <v>6230</v>
      </c>
      <c r="T25" s="35">
        <v>1</v>
      </c>
    </row>
    <row r="26" spans="1:20" x14ac:dyDescent="0.2">
      <c r="A26" s="26">
        <f>'Bon de commande'!B40</f>
        <v>0</v>
      </c>
      <c r="B26" s="27" t="str">
        <f>'Bon de commande'!A40</f>
        <v>CA 561CL oem</v>
      </c>
      <c r="C26" s="28" t="str">
        <f>'Bon de commande'!D40</f>
        <v>CANON CL 561 Colour BLISTER alarme  3731C00B</v>
      </c>
      <c r="D26" s="28" t="str">
        <f>'Bon de commande'!D40</f>
        <v>CANON CL 561 Colour BLISTER alarme  3731C00B</v>
      </c>
      <c r="E26" s="30" t="str">
        <f>'Bon de commande'!C40</f>
        <v>8714574662916</v>
      </c>
      <c r="F26" s="31">
        <v>1</v>
      </c>
      <c r="G26" s="31">
        <v>1</v>
      </c>
      <c r="H26" s="31" t="s">
        <v>470</v>
      </c>
      <c r="I26" s="31">
        <v>1</v>
      </c>
      <c r="J26" s="32">
        <f>'Bon de commande'!E40</f>
        <v>0.02</v>
      </c>
      <c r="K26" s="32">
        <f>'Bon de commande'!F40+J26</f>
        <v>19.52</v>
      </c>
      <c r="L26" s="32"/>
      <c r="M26" s="32">
        <f t="shared" si="1"/>
        <v>19.52</v>
      </c>
      <c r="N26" s="33">
        <v>20</v>
      </c>
      <c r="O26" s="33">
        <f>'Bon de commande'!G40</f>
        <v>34.99</v>
      </c>
      <c r="P26" s="33"/>
      <c r="Q26" s="36">
        <v>60</v>
      </c>
      <c r="R26" s="36">
        <v>62</v>
      </c>
      <c r="S26" s="36">
        <v>6230</v>
      </c>
      <c r="T26" s="36">
        <v>1</v>
      </c>
    </row>
    <row r="27" spans="1:20" x14ac:dyDescent="0.2">
      <c r="A27" s="26">
        <f>'Bon de commande'!B41</f>
        <v>0</v>
      </c>
      <c r="B27" s="27" t="str">
        <f>'Bon de commande'!A41</f>
        <v>CA 561CL XL oem</v>
      </c>
      <c r="C27" s="28" t="str">
        <f>'Bon de commande'!D41</f>
        <v>CL-561 XL Color Blister Cartridge   3730C001</v>
      </c>
      <c r="D27" s="28" t="str">
        <f>'Bon de commande'!D41</f>
        <v>CL-561 XL Color Blister Cartridge   3730C001</v>
      </c>
      <c r="E27" s="30" t="str">
        <f>'Bon de commande'!C41</f>
        <v>4549292145014</v>
      </c>
      <c r="F27" s="34">
        <v>1</v>
      </c>
      <c r="G27" s="34">
        <v>1</v>
      </c>
      <c r="H27" s="34" t="s">
        <v>470</v>
      </c>
      <c r="I27" s="34">
        <v>1</v>
      </c>
      <c r="J27" s="32">
        <f>'Bon de commande'!E41</f>
        <v>0.02</v>
      </c>
      <c r="K27" s="32">
        <f>'Bon de commande'!F41+J27</f>
        <v>21.18</v>
      </c>
      <c r="L27" s="32"/>
      <c r="M27" s="32">
        <f t="shared" si="1"/>
        <v>21.18</v>
      </c>
      <c r="N27" s="33">
        <v>20</v>
      </c>
      <c r="O27" s="33">
        <f>'Bon de commande'!G41</f>
        <v>37.99</v>
      </c>
      <c r="P27" s="16"/>
      <c r="Q27" s="35">
        <v>60</v>
      </c>
      <c r="R27" s="35">
        <v>62</v>
      </c>
      <c r="S27" s="35">
        <v>6230</v>
      </c>
      <c r="T27" s="35">
        <v>1</v>
      </c>
    </row>
    <row r="28" spans="1:20" x14ac:dyDescent="0.2">
      <c r="A28" s="26">
        <f>'Bon de commande'!B42</f>
        <v>0</v>
      </c>
      <c r="B28" s="27" t="str">
        <f>'Bon de commande'!A42</f>
        <v>CA 570 PK oem</v>
      </c>
      <c r="C28" s="28" t="str">
        <f>'Bon de commande'!D42</f>
        <v>Pack PGI-570/CLI-571 PGBK/C/M/Y/BK Blister</v>
      </c>
      <c r="D28" s="28" t="str">
        <f>'Bon de commande'!D42</f>
        <v>Pack PGI-570/CLI-571 PGBK/C/M/Y/BK Blister</v>
      </c>
      <c r="E28" s="30" t="str">
        <f>'Bon de commande'!C42</f>
        <v>8714574679211</v>
      </c>
      <c r="F28" s="31">
        <v>1</v>
      </c>
      <c r="G28" s="31">
        <v>1</v>
      </c>
      <c r="H28" s="31" t="s">
        <v>470</v>
      </c>
      <c r="I28" s="31">
        <v>1</v>
      </c>
      <c r="J28" s="32">
        <f>'Bon de commande'!E42</f>
        <v>0.04</v>
      </c>
      <c r="K28" s="32">
        <f>'Bon de commande'!F42+J28</f>
        <v>51.75</v>
      </c>
      <c r="L28" s="32"/>
      <c r="M28" s="32">
        <f t="shared" si="1"/>
        <v>51.75</v>
      </c>
      <c r="N28" s="33">
        <v>20</v>
      </c>
      <c r="O28" s="33">
        <f>'Bon de commande'!G42</f>
        <v>99.99</v>
      </c>
      <c r="P28" s="16"/>
      <c r="Q28" s="36">
        <v>60</v>
      </c>
      <c r="R28" s="36">
        <v>62</v>
      </c>
      <c r="S28" s="36">
        <v>6230</v>
      </c>
      <c r="T28" s="36">
        <v>1</v>
      </c>
    </row>
    <row r="29" spans="1:20" x14ac:dyDescent="0.2">
      <c r="A29" s="26">
        <f>'Bon de commande'!B43</f>
        <v>0</v>
      </c>
      <c r="B29" s="27" t="str">
        <f>'Bon de commande'!A43</f>
        <v>CA 570BK oem</v>
      </c>
      <c r="C29" s="28" t="str">
        <f>'Bon de commande'!D43</f>
        <v>PGI-570 BK Blister</v>
      </c>
      <c r="D29" s="28" t="str">
        <f>'Bon de commande'!D43</f>
        <v>PGI-570 BK Blister</v>
      </c>
      <c r="E29" s="30" t="str">
        <f>'Bon de commande'!C43</f>
        <v>4549292032918</v>
      </c>
      <c r="F29" s="34">
        <v>1</v>
      </c>
      <c r="G29" s="34">
        <v>1</v>
      </c>
      <c r="H29" s="34" t="s">
        <v>470</v>
      </c>
      <c r="I29" s="34">
        <v>1</v>
      </c>
      <c r="J29" s="32">
        <f>'Bon de commande'!E43</f>
        <v>0.02</v>
      </c>
      <c r="K29" s="32">
        <f>'Bon de commande'!F43+J29</f>
        <v>13.4</v>
      </c>
      <c r="L29" s="32"/>
      <c r="M29" s="32">
        <f t="shared" si="1"/>
        <v>13.4</v>
      </c>
      <c r="N29" s="33">
        <v>20</v>
      </c>
      <c r="O29" s="33">
        <f>'Bon de commande'!G43</f>
        <v>28.99</v>
      </c>
      <c r="P29" s="16"/>
      <c r="Q29" s="35">
        <v>60</v>
      </c>
      <c r="R29" s="35">
        <v>62</v>
      </c>
      <c r="S29" s="35">
        <v>6230</v>
      </c>
      <c r="T29" s="35">
        <v>1</v>
      </c>
    </row>
    <row r="30" spans="1:20" x14ac:dyDescent="0.2">
      <c r="A30" s="26">
        <f>'Bon de commande'!B44</f>
        <v>0</v>
      </c>
      <c r="B30" s="27" t="str">
        <f>'Bon de commande'!A44</f>
        <v>CA 570BK XL oem</v>
      </c>
      <c r="C30" s="28" t="str">
        <f>'Bon de commande'!D44</f>
        <v>PGI-570 XL  BK Blister</v>
      </c>
      <c r="D30" s="28" t="str">
        <f>'Bon de commande'!D44</f>
        <v>PGI-570 XL  BK Blister</v>
      </c>
      <c r="E30" s="30" t="str">
        <f>'Bon de commande'!C44</f>
        <v>4549292032826</v>
      </c>
      <c r="F30" s="31">
        <v>1</v>
      </c>
      <c r="G30" s="31">
        <v>1</v>
      </c>
      <c r="H30" s="31" t="s">
        <v>470</v>
      </c>
      <c r="I30" s="31">
        <v>1</v>
      </c>
      <c r="J30" s="32">
        <f>'Bon de commande'!E44</f>
        <v>0.02</v>
      </c>
      <c r="K30" s="32">
        <f>'Bon de commande'!F44+J30</f>
        <v>14.85</v>
      </c>
      <c r="L30" s="32"/>
      <c r="M30" s="32">
        <f t="shared" si="1"/>
        <v>14.85</v>
      </c>
      <c r="N30" s="33">
        <v>20</v>
      </c>
      <c r="O30" s="33">
        <f>'Bon de commande'!G44</f>
        <v>29.99</v>
      </c>
      <c r="P30" s="16"/>
      <c r="Q30" s="36">
        <v>60</v>
      </c>
      <c r="R30" s="36">
        <v>62</v>
      </c>
      <c r="S30" s="36">
        <v>6230</v>
      </c>
      <c r="T30" s="36">
        <v>1</v>
      </c>
    </row>
    <row r="31" spans="1:20" x14ac:dyDescent="0.2">
      <c r="A31" s="26">
        <f>'Bon de commande'!B45</f>
        <v>0</v>
      </c>
      <c r="B31" s="27" t="str">
        <f>'Bon de commande'!A45</f>
        <v>CA 571CL PK</v>
      </c>
      <c r="C31" s="28" t="str">
        <f>'Bon de commande'!D45</f>
        <v>Pack CLI-571 C/M/Y/BK  Blister</v>
      </c>
      <c r="D31" s="28" t="str">
        <f>'Bon de commande'!D45</f>
        <v>Pack CLI-571 C/M/Y/BK  Blister</v>
      </c>
      <c r="E31" s="30">
        <f>'Bon de commande'!C45</f>
        <v>0</v>
      </c>
      <c r="F31" s="34">
        <v>1</v>
      </c>
      <c r="G31" s="34">
        <v>1</v>
      </c>
      <c r="H31" s="34" t="s">
        <v>470</v>
      </c>
      <c r="I31" s="34">
        <v>1</v>
      </c>
      <c r="J31" s="32">
        <f>'Bon de commande'!E45</f>
        <v>0.04</v>
      </c>
      <c r="K31" s="32">
        <f>'Bon de commande'!F45+J31</f>
        <v>39.51</v>
      </c>
      <c r="L31" s="32"/>
      <c r="M31" s="32">
        <f t="shared" ref="M31:M71" si="2">K31</f>
        <v>39.51</v>
      </c>
      <c r="N31" s="33">
        <v>20</v>
      </c>
      <c r="O31" s="33">
        <f>'Bon de commande'!G45</f>
        <v>79.989999999999995</v>
      </c>
      <c r="P31" s="16"/>
      <c r="Q31" s="35">
        <v>60</v>
      </c>
      <c r="R31" s="35">
        <v>62</v>
      </c>
      <c r="S31" s="35">
        <v>6230</v>
      </c>
      <c r="T31" s="35">
        <v>1</v>
      </c>
    </row>
    <row r="32" spans="1:20" x14ac:dyDescent="0.2">
      <c r="A32" s="26">
        <f>'Bon de commande'!B46</f>
        <v>0</v>
      </c>
      <c r="B32" s="27" t="str">
        <f>'Bon de commande'!A46</f>
        <v>CA 575CL oem</v>
      </c>
      <c r="C32" s="28" t="str">
        <f>'Bon de commande'!D46</f>
        <v>CL-575 sans blister Cartridge CMY</v>
      </c>
      <c r="D32" s="28" t="str">
        <f>'Bon de commande'!D46</f>
        <v>CL-575 sans blister Cartridge CMY</v>
      </c>
      <c r="E32" s="30" t="str">
        <f>'Bon de commande'!C46</f>
        <v>4549292192629</v>
      </c>
      <c r="F32" s="31">
        <v>1</v>
      </c>
      <c r="G32" s="31">
        <v>1</v>
      </c>
      <c r="H32" s="31" t="s">
        <v>470</v>
      </c>
      <c r="I32" s="31">
        <v>1</v>
      </c>
      <c r="J32" s="32">
        <f>'Bon de commande'!E46</f>
        <v>0.02</v>
      </c>
      <c r="K32" s="32">
        <f>'Bon de commande'!F46+J32</f>
        <v>11.379999999999999</v>
      </c>
      <c r="L32" s="32"/>
      <c r="M32" s="32">
        <f t="shared" si="2"/>
        <v>11.379999999999999</v>
      </c>
      <c r="N32" s="33">
        <v>20</v>
      </c>
      <c r="O32" s="33">
        <f>'Bon de commande'!G46</f>
        <v>24.99</v>
      </c>
      <c r="P32" s="16"/>
      <c r="Q32" s="36">
        <v>60</v>
      </c>
      <c r="R32" s="36">
        <v>62</v>
      </c>
      <c r="S32" s="36">
        <v>6230</v>
      </c>
      <c r="T32" s="36">
        <v>1</v>
      </c>
    </row>
    <row r="33" spans="1:20" x14ac:dyDescent="0.2">
      <c r="A33" s="26">
        <f>'Bon de commande'!B47</f>
        <v>0</v>
      </c>
      <c r="B33" s="27" t="str">
        <f>'Bon de commande'!A47</f>
        <v>CA 580 PK VALUE oem</v>
      </c>
      <c r="C33" s="28" t="str">
        <f>'Bon de commande'!D47</f>
        <v>value Pack PGI-580BK/CLI-581 BK/C/M/Y Blister</v>
      </c>
      <c r="D33" s="28" t="str">
        <f>'Bon de commande'!D47</f>
        <v>value Pack PGI-580BK/CLI-581 BK/C/M/Y Blister</v>
      </c>
      <c r="E33" s="30" t="str">
        <f>'Bon de commande'!C47</f>
        <v>8714574679143</v>
      </c>
      <c r="F33" s="34">
        <v>1</v>
      </c>
      <c r="G33" s="34">
        <v>1</v>
      </c>
      <c r="H33" s="34" t="s">
        <v>470</v>
      </c>
      <c r="I33" s="34">
        <v>1</v>
      </c>
      <c r="J33" s="32">
        <f>'Bon de commande'!E47</f>
        <v>0.04</v>
      </c>
      <c r="K33" s="32">
        <f>'Bon de commande'!F47+J33</f>
        <v>46.06</v>
      </c>
      <c r="L33" s="32"/>
      <c r="M33" s="32">
        <f t="shared" si="2"/>
        <v>46.06</v>
      </c>
      <c r="N33" s="33">
        <v>20</v>
      </c>
      <c r="O33" s="33">
        <f>'Bon de commande'!G47</f>
        <v>89.99</v>
      </c>
      <c r="P33" s="16"/>
      <c r="Q33" s="35">
        <v>60</v>
      </c>
      <c r="R33" s="35">
        <v>62</v>
      </c>
      <c r="S33" s="35">
        <v>6230</v>
      </c>
      <c r="T33" s="35">
        <v>1</v>
      </c>
    </row>
    <row r="34" spans="1:20" x14ac:dyDescent="0.2">
      <c r="A34" s="26">
        <f>'Bon de commande'!B48</f>
        <v>0</v>
      </c>
      <c r="B34" s="27" t="str">
        <f>'Bon de commande'!A48</f>
        <v>CA 580BK oem</v>
      </c>
      <c r="C34" s="28" t="str">
        <f>'Bon de commande'!D48</f>
        <v>PGI-580 BK Blister</v>
      </c>
      <c r="D34" s="28" t="str">
        <f>'Bon de commande'!D48</f>
        <v>PGI-580 BK Blister</v>
      </c>
      <c r="E34" s="30" t="str">
        <f>'Bon de commande'!C48</f>
        <v>8714574652108</v>
      </c>
      <c r="F34" s="31">
        <v>1</v>
      </c>
      <c r="G34" s="31">
        <v>1</v>
      </c>
      <c r="H34" s="31" t="s">
        <v>470</v>
      </c>
      <c r="I34" s="31">
        <v>1</v>
      </c>
      <c r="J34" s="32">
        <f>'Bon de commande'!E48</f>
        <v>0.02</v>
      </c>
      <c r="K34" s="32">
        <f>'Bon de commande'!F48+J34</f>
        <v>11.379999999999999</v>
      </c>
      <c r="L34" s="32"/>
      <c r="M34" s="32">
        <f t="shared" si="2"/>
        <v>11.379999999999999</v>
      </c>
      <c r="N34" s="33">
        <v>20</v>
      </c>
      <c r="O34" s="33">
        <f>'Bon de commande'!G48</f>
        <v>23.99</v>
      </c>
      <c r="P34" s="16"/>
      <c r="Q34" s="36">
        <v>60</v>
      </c>
      <c r="R34" s="36">
        <v>62</v>
      </c>
      <c r="S34" s="36">
        <v>6230</v>
      </c>
      <c r="T34" s="36">
        <v>1</v>
      </c>
    </row>
    <row r="35" spans="1:20" x14ac:dyDescent="0.2">
      <c r="A35" s="26">
        <f>'Bon de commande'!B49</f>
        <v>0</v>
      </c>
      <c r="B35" s="27" t="str">
        <f>'Bon de commande'!A49</f>
        <v>CA 585BK XL oem</v>
      </c>
      <c r="C35" s="28" t="str">
        <f>'Bon de commande'!D49</f>
        <v>PG-585 XL Blister Cartridge BK</v>
      </c>
      <c r="D35" s="28" t="str">
        <f>'Bon de commande'!D49</f>
        <v>PG-585 XL Blister Cartridge BK</v>
      </c>
      <c r="E35" s="30" t="str">
        <f>'Bon de commande'!C49</f>
        <v>4549292223361</v>
      </c>
      <c r="F35" s="34">
        <v>1</v>
      </c>
      <c r="G35" s="34">
        <v>1</v>
      </c>
      <c r="H35" s="34" t="s">
        <v>470</v>
      </c>
      <c r="I35" s="34">
        <v>1</v>
      </c>
      <c r="J35" s="32">
        <f>'Bon de commande'!E49</f>
        <v>0.02</v>
      </c>
      <c r="K35" s="32">
        <f>'Bon de commande'!F49+J35</f>
        <v>21.98</v>
      </c>
      <c r="L35" s="32"/>
      <c r="M35" s="32">
        <f t="shared" si="2"/>
        <v>21.98</v>
      </c>
      <c r="N35" s="33">
        <v>20</v>
      </c>
      <c r="O35" s="33">
        <f>'Bon de commande'!G49</f>
        <v>39.99</v>
      </c>
      <c r="P35" s="16"/>
      <c r="Q35" s="35">
        <v>60</v>
      </c>
      <c r="R35" s="35">
        <v>62</v>
      </c>
      <c r="S35" s="35">
        <v>6230</v>
      </c>
      <c r="T35" s="35">
        <v>1</v>
      </c>
    </row>
    <row r="36" spans="1:20" x14ac:dyDescent="0.2">
      <c r="A36" s="26">
        <f>'Bon de commande'!B50</f>
        <v>0</v>
      </c>
      <c r="B36" s="27" t="str">
        <f>'Bon de commande'!A50</f>
        <v>CA 585BL oem</v>
      </c>
      <c r="C36" s="28" t="str">
        <f>'Bon de commande'!D50</f>
        <v>PG-585 Blister Cartridge BK</v>
      </c>
      <c r="D36" s="28" t="str">
        <f>'Bon de commande'!D50</f>
        <v>PG-585 Blister Cartridge BK</v>
      </c>
      <c r="E36" s="30" t="str">
        <f>'Bon de commande'!C50</f>
        <v>4549292223378</v>
      </c>
      <c r="F36" s="31">
        <v>1</v>
      </c>
      <c r="G36" s="31">
        <v>1</v>
      </c>
      <c r="H36" s="31" t="s">
        <v>470</v>
      </c>
      <c r="I36" s="31">
        <v>1</v>
      </c>
      <c r="J36" s="32">
        <f>'Bon de commande'!E50</f>
        <v>0.02</v>
      </c>
      <c r="K36" s="32">
        <f>'Bon de commande'!F50+J36</f>
        <v>16.849999999999998</v>
      </c>
      <c r="L36" s="32"/>
      <c r="M36" s="32">
        <f t="shared" si="2"/>
        <v>16.849999999999998</v>
      </c>
      <c r="N36" s="33">
        <v>20</v>
      </c>
      <c r="O36" s="33">
        <f>'Bon de commande'!G50</f>
        <v>29.99</v>
      </c>
      <c r="P36" s="16"/>
      <c r="Q36" s="36">
        <v>60</v>
      </c>
      <c r="R36" s="36">
        <v>62</v>
      </c>
      <c r="S36" s="36">
        <v>6230</v>
      </c>
      <c r="T36" s="36">
        <v>1</v>
      </c>
    </row>
    <row r="37" spans="1:20" x14ac:dyDescent="0.2">
      <c r="A37" s="26">
        <f>'Bon de commande'!B51</f>
        <v>0</v>
      </c>
      <c r="B37" s="27" t="str">
        <f>'Bon de commande'!A51</f>
        <v>CA 586CL oem</v>
      </c>
      <c r="C37" s="28" t="str">
        <f>'Bon de commande'!D51</f>
        <v>CL-586 Blister Cartridge CMY</v>
      </c>
      <c r="D37" s="28" t="str">
        <f>'Bon de commande'!D51</f>
        <v>CL-586 Blister Cartridge CMY</v>
      </c>
      <c r="E37" s="30" t="str">
        <f>'Bon de commande'!C51</f>
        <v>4549292223408</v>
      </c>
      <c r="F37" s="34">
        <v>1</v>
      </c>
      <c r="G37" s="34">
        <v>1</v>
      </c>
      <c r="H37" s="34" t="s">
        <v>470</v>
      </c>
      <c r="I37" s="34">
        <v>1</v>
      </c>
      <c r="J37" s="32">
        <f>'Bon de commande'!E51</f>
        <v>0.02</v>
      </c>
      <c r="K37" s="32">
        <f>'Bon de commande'!F51+J37</f>
        <v>19.8</v>
      </c>
      <c r="L37" s="32"/>
      <c r="M37" s="32">
        <f t="shared" si="2"/>
        <v>19.8</v>
      </c>
      <c r="N37" s="33">
        <v>20</v>
      </c>
      <c r="O37" s="33">
        <f>'Bon de commande'!G51</f>
        <v>34.99</v>
      </c>
      <c r="P37" s="16"/>
      <c r="Q37" s="35">
        <v>60</v>
      </c>
      <c r="R37" s="35">
        <v>62</v>
      </c>
      <c r="S37" s="35">
        <v>6230</v>
      </c>
      <c r="T37" s="35">
        <v>1</v>
      </c>
    </row>
    <row r="38" spans="1:20" x14ac:dyDescent="0.2">
      <c r="A38" s="26">
        <f>'Bon de commande'!B52</f>
        <v>0</v>
      </c>
      <c r="B38" s="27" t="str">
        <f>'Bon de commande'!A52</f>
        <v>CA 586CL XL oem</v>
      </c>
      <c r="C38" s="28" t="str">
        <f>'Bon de commande'!D52</f>
        <v>CL-586 XL Blister Cartridge CMY</v>
      </c>
      <c r="D38" s="28" t="str">
        <f>'Bon de commande'!D52</f>
        <v>CL-586 XL Blister Cartridge CMY</v>
      </c>
      <c r="E38" s="30" t="str">
        <f>'Bon de commande'!C52</f>
        <v>4549292223392</v>
      </c>
      <c r="F38" s="31">
        <v>1</v>
      </c>
      <c r="G38" s="31">
        <v>1</v>
      </c>
      <c r="H38" s="31" t="s">
        <v>470</v>
      </c>
      <c r="I38" s="31">
        <v>1</v>
      </c>
      <c r="J38" s="32">
        <f>'Bon de commande'!E52</f>
        <v>0.02</v>
      </c>
      <c r="K38" s="32">
        <f>'Bon de commande'!F52+J38</f>
        <v>25.63</v>
      </c>
      <c r="L38" s="32"/>
      <c r="M38" s="32">
        <f t="shared" si="2"/>
        <v>25.63</v>
      </c>
      <c r="N38" s="33">
        <v>20</v>
      </c>
      <c r="O38" s="33">
        <f>'Bon de commande'!G52</f>
        <v>44.99</v>
      </c>
      <c r="P38" s="16"/>
      <c r="Q38" s="36">
        <v>60</v>
      </c>
      <c r="R38" s="36">
        <v>62</v>
      </c>
      <c r="S38" s="36">
        <v>6230</v>
      </c>
      <c r="T38" s="36">
        <v>1</v>
      </c>
    </row>
    <row r="39" spans="1:20" x14ac:dyDescent="0.2">
      <c r="A39" s="26">
        <f>'Bon de commande'!B53</f>
        <v>0</v>
      </c>
      <c r="B39" s="27" t="str">
        <f>'Bon de commande'!A53</f>
        <v>CA 590C ECOTANK oem</v>
      </c>
      <c r="C39" s="28" t="str">
        <f>'Bon de commande'!D53</f>
        <v>GI 590 Cyan Ink Bottle</v>
      </c>
      <c r="D39" s="28" t="str">
        <f>'Bon de commande'!D53</f>
        <v>GI 590 Cyan Ink Bottle</v>
      </c>
      <c r="E39" s="30" t="str">
        <f>'Bon de commande'!C53</f>
        <v>4549292074727</v>
      </c>
      <c r="F39" s="34">
        <v>1</v>
      </c>
      <c r="G39" s="34">
        <v>1</v>
      </c>
      <c r="H39" s="34" t="s">
        <v>470</v>
      </c>
      <c r="I39" s="34">
        <v>1</v>
      </c>
      <c r="J39" s="32">
        <f>'Bon de commande'!E53</f>
        <v>0</v>
      </c>
      <c r="K39" s="32">
        <f>'Bon de commande'!F53+J39</f>
        <v>7.02</v>
      </c>
      <c r="L39" s="32"/>
      <c r="M39" s="32">
        <f t="shared" si="2"/>
        <v>7.02</v>
      </c>
      <c r="N39" s="33">
        <v>20</v>
      </c>
      <c r="O39" s="33">
        <f>'Bon de commande'!G53</f>
        <v>15.99</v>
      </c>
      <c r="P39" s="16"/>
      <c r="Q39" s="35">
        <v>60</v>
      </c>
      <c r="R39" s="35">
        <v>62</v>
      </c>
      <c r="S39" s="35">
        <v>6230</v>
      </c>
      <c r="T39" s="35">
        <v>1</v>
      </c>
    </row>
    <row r="40" spans="1:20" x14ac:dyDescent="0.2">
      <c r="A40" s="26">
        <f>'Bon de commande'!B54</f>
        <v>0</v>
      </c>
      <c r="B40" s="27" t="str">
        <f>'Bon de commande'!A54</f>
        <v>CA 590M ECOTANK oem</v>
      </c>
      <c r="C40" s="28" t="str">
        <f>'Bon de commande'!D54</f>
        <v>GI 590 Magenta Ink Bottle</v>
      </c>
      <c r="D40" s="28" t="str">
        <f>'Bon de commande'!D54</f>
        <v>GI 590 Magenta Ink Bottle</v>
      </c>
      <c r="E40" s="30" t="str">
        <f>'Bon de commande'!C54</f>
        <v>4549292074734</v>
      </c>
      <c r="F40" s="31">
        <v>1</v>
      </c>
      <c r="G40" s="31">
        <v>1</v>
      </c>
      <c r="H40" s="31" t="s">
        <v>470</v>
      </c>
      <c r="I40" s="31">
        <v>1</v>
      </c>
      <c r="J40" s="32">
        <f>'Bon de commande'!E54</f>
        <v>0</v>
      </c>
      <c r="K40" s="32">
        <f>'Bon de commande'!F54+J40</f>
        <v>7.02</v>
      </c>
      <c r="L40" s="32"/>
      <c r="M40" s="32">
        <f t="shared" si="2"/>
        <v>7.02</v>
      </c>
      <c r="N40" s="33">
        <v>20</v>
      </c>
      <c r="O40" s="33">
        <f>'Bon de commande'!G54</f>
        <v>15.99</v>
      </c>
      <c r="P40" s="16"/>
      <c r="Q40" s="36">
        <v>60</v>
      </c>
      <c r="R40" s="36">
        <v>62</v>
      </c>
      <c r="S40" s="36">
        <v>6230</v>
      </c>
      <c r="T40" s="36">
        <v>1</v>
      </c>
    </row>
    <row r="41" spans="1:20" x14ac:dyDescent="0.2">
      <c r="A41" s="26">
        <f>'Bon de commande'!B55</f>
        <v>0</v>
      </c>
      <c r="B41" s="27" t="str">
        <f>'Bon de commande'!A55</f>
        <v>CA 590Y ECOTANK oem</v>
      </c>
      <c r="C41" s="28" t="str">
        <f>'Bon de commande'!D55</f>
        <v>GI 590 Yellow Ink Bottle</v>
      </c>
      <c r="D41" s="28" t="str">
        <f>'Bon de commande'!D55</f>
        <v>GI 590 Yellow Ink Bottle</v>
      </c>
      <c r="E41" s="30" t="str">
        <f>'Bon de commande'!C55</f>
        <v>4549292074758</v>
      </c>
      <c r="F41" s="34">
        <v>1</v>
      </c>
      <c r="G41" s="34">
        <v>1</v>
      </c>
      <c r="H41" s="34" t="s">
        <v>470</v>
      </c>
      <c r="I41" s="34">
        <v>1</v>
      </c>
      <c r="J41" s="32">
        <f>'Bon de commande'!E55</f>
        <v>0</v>
      </c>
      <c r="K41" s="32">
        <f>'Bon de commande'!F55+J41</f>
        <v>7.02</v>
      </c>
      <c r="L41" s="32"/>
      <c r="M41" s="32">
        <f t="shared" si="2"/>
        <v>7.02</v>
      </c>
      <c r="N41" s="33">
        <v>20</v>
      </c>
      <c r="O41" s="33">
        <f>'Bon de commande'!G55</f>
        <v>15.99</v>
      </c>
      <c r="P41" s="16"/>
      <c r="Q41" s="35">
        <v>60</v>
      </c>
      <c r="R41" s="35">
        <v>62</v>
      </c>
      <c r="S41" s="35">
        <v>6230</v>
      </c>
      <c r="T41" s="35">
        <v>1</v>
      </c>
    </row>
    <row r="42" spans="1:20" x14ac:dyDescent="0.2">
      <c r="A42" s="26">
        <f>'Bon de commande'!B56</f>
        <v>0</v>
      </c>
      <c r="B42" s="27" t="str">
        <f>'Bon de commande'!A56</f>
        <v>EP 102 PK ECOTANK</v>
      </c>
      <c r="C42" s="28" t="str">
        <f>'Bon de commande'!D56</f>
        <v>102 EcoTank 4-colour Multipack  C13T03R640</v>
      </c>
      <c r="D42" s="28" t="str">
        <f>'Bon de commande'!D56</f>
        <v>102 EcoTank 4-colour Multipack  C13T03R640</v>
      </c>
      <c r="E42" s="30" t="str">
        <f>'Bon de commande'!C56</f>
        <v>8715946684895</v>
      </c>
      <c r="F42" s="31">
        <v>1</v>
      </c>
      <c r="G42" s="31">
        <v>1</v>
      </c>
      <c r="H42" s="31" t="s">
        <v>470</v>
      </c>
      <c r="I42" s="31">
        <v>1</v>
      </c>
      <c r="J42" s="32">
        <f>'Bon de commande'!E56</f>
        <v>0</v>
      </c>
      <c r="K42" s="32">
        <f>'Bon de commande'!F56+J42</f>
        <v>36.840000000000003</v>
      </c>
      <c r="L42" s="32"/>
      <c r="M42" s="32">
        <f t="shared" si="2"/>
        <v>36.840000000000003</v>
      </c>
      <c r="N42" s="33">
        <v>20</v>
      </c>
      <c r="O42" s="33">
        <f>'Bon de commande'!G56</f>
        <v>49.99</v>
      </c>
      <c r="P42" s="16"/>
      <c r="Q42" s="36">
        <v>60</v>
      </c>
      <c r="R42" s="36">
        <v>62</v>
      </c>
      <c r="S42" s="36">
        <v>6230</v>
      </c>
      <c r="T42" s="36">
        <v>1</v>
      </c>
    </row>
    <row r="43" spans="1:20" x14ac:dyDescent="0.2">
      <c r="A43" s="26">
        <f>'Bon de commande'!B57</f>
        <v>0</v>
      </c>
      <c r="B43" s="27" t="str">
        <f>'Bon de commande'!A57</f>
        <v>EP 102BK ECOTANK</v>
      </c>
      <c r="C43" s="28" t="str">
        <f>'Bon de commande'!D57</f>
        <v>102 ECOTANK NOIR 127 ml C13T03R140</v>
      </c>
      <c r="D43" s="28" t="str">
        <f>'Bon de commande'!D57</f>
        <v>102 ECOTANK NOIR 127 ml C13T03R140</v>
      </c>
      <c r="E43" s="30" t="str">
        <f>'Bon de commande'!C57</f>
        <v>8715946643342</v>
      </c>
      <c r="F43" s="34">
        <v>1</v>
      </c>
      <c r="G43" s="34">
        <v>1</v>
      </c>
      <c r="H43" s="34" t="s">
        <v>470</v>
      </c>
      <c r="I43" s="34">
        <v>1</v>
      </c>
      <c r="J43" s="32">
        <f>'Bon de commande'!E57</f>
        <v>0</v>
      </c>
      <c r="K43" s="32">
        <f>'Bon de commande'!F57+J43</f>
        <v>14.11</v>
      </c>
      <c r="L43" s="32"/>
      <c r="M43" s="32">
        <f t="shared" si="2"/>
        <v>14.11</v>
      </c>
      <c r="N43" s="33">
        <v>20</v>
      </c>
      <c r="O43" s="33">
        <f>'Bon de commande'!G57</f>
        <v>19.989999999999998</v>
      </c>
      <c r="P43" s="16"/>
      <c r="Q43" s="35">
        <v>60</v>
      </c>
      <c r="R43" s="35">
        <v>62</v>
      </c>
      <c r="S43" s="35">
        <v>6230</v>
      </c>
      <c r="T43" s="35">
        <v>1</v>
      </c>
    </row>
    <row r="44" spans="1:20" x14ac:dyDescent="0.2">
      <c r="A44" s="26">
        <f>'Bon de commande'!B58</f>
        <v>0</v>
      </c>
      <c r="B44" s="27" t="str">
        <f>'Bon de commande'!A58</f>
        <v>EP 102C ECOTANK oem</v>
      </c>
      <c r="C44" s="28" t="str">
        <f>'Bon de commande'!D58</f>
        <v>102 ECOTANK CYAN</v>
      </c>
      <c r="D44" s="28" t="str">
        <f>'Bon de commande'!D58</f>
        <v>102 ECOTANK CYAN</v>
      </c>
      <c r="E44" s="30" t="str">
        <f>'Bon de commande'!C58</f>
        <v>8715946643359</v>
      </c>
      <c r="F44" s="31">
        <v>1</v>
      </c>
      <c r="G44" s="31">
        <v>1</v>
      </c>
      <c r="H44" s="31" t="s">
        <v>470</v>
      </c>
      <c r="I44" s="31">
        <v>1</v>
      </c>
      <c r="J44" s="32">
        <f>'Bon de commande'!E58</f>
        <v>0</v>
      </c>
      <c r="K44" s="32">
        <f>'Bon de commande'!F58+J44</f>
        <v>8.93</v>
      </c>
      <c r="L44" s="32"/>
      <c r="M44" s="32">
        <f t="shared" si="2"/>
        <v>8.93</v>
      </c>
      <c r="N44" s="33">
        <v>20</v>
      </c>
      <c r="O44" s="33">
        <f>'Bon de commande'!G58</f>
        <v>13.99</v>
      </c>
      <c r="P44" s="16"/>
      <c r="Q44" s="36">
        <v>60</v>
      </c>
      <c r="R44" s="36">
        <v>62</v>
      </c>
      <c r="S44" s="36">
        <v>6230</v>
      </c>
      <c r="T44" s="36">
        <v>1</v>
      </c>
    </row>
    <row r="45" spans="1:20" ht="30" x14ac:dyDescent="0.2">
      <c r="A45" s="26">
        <f>'Bon de commande'!B59</f>
        <v>0</v>
      </c>
      <c r="B45" s="27" t="str">
        <f>'Bon de commande'!A59</f>
        <v>EP 102M ECOTANK oem</v>
      </c>
      <c r="C45" s="28" t="str">
        <f>'Bon de commande'!D59</f>
        <v>102 ECOTANK MAGENTA</v>
      </c>
      <c r="D45" s="28" t="str">
        <f>'Bon de commande'!D59</f>
        <v>102 ECOTANK MAGENTA</v>
      </c>
      <c r="E45" s="30" t="str">
        <f>'Bon de commande'!C59</f>
        <v>8715946643366</v>
      </c>
      <c r="F45" s="34">
        <v>1</v>
      </c>
      <c r="G45" s="34">
        <v>1</v>
      </c>
      <c r="H45" s="34" t="s">
        <v>470</v>
      </c>
      <c r="I45" s="34">
        <v>1</v>
      </c>
      <c r="J45" s="32">
        <f>'Bon de commande'!E59</f>
        <v>0</v>
      </c>
      <c r="K45" s="32">
        <f>'Bon de commande'!F59+J45</f>
        <v>8.93</v>
      </c>
      <c r="L45" s="32"/>
      <c r="M45" s="32">
        <f t="shared" si="2"/>
        <v>8.93</v>
      </c>
      <c r="N45" s="33">
        <v>20</v>
      </c>
      <c r="O45" s="33">
        <f>'Bon de commande'!G59</f>
        <v>13.99</v>
      </c>
      <c r="P45" s="16"/>
      <c r="Q45" s="35">
        <v>60</v>
      </c>
      <c r="R45" s="35">
        <v>62</v>
      </c>
      <c r="S45" s="35">
        <v>6230</v>
      </c>
      <c r="T45" s="35">
        <v>1</v>
      </c>
    </row>
    <row r="46" spans="1:20" x14ac:dyDescent="0.2">
      <c r="A46" s="26">
        <f>'Bon de commande'!B60</f>
        <v>0</v>
      </c>
      <c r="B46" s="27" t="str">
        <f>'Bon de commande'!A60</f>
        <v>EP 102Y ECOTANK oem</v>
      </c>
      <c r="C46" s="28" t="str">
        <f>'Bon de commande'!D60</f>
        <v>102 ECOTANK YELLOW dont deee 0,02</v>
      </c>
      <c r="D46" s="28" t="str">
        <f>'Bon de commande'!D60</f>
        <v>102 ECOTANK YELLOW dont deee 0,02</v>
      </c>
      <c r="E46" s="30" t="str">
        <f>'Bon de commande'!C60</f>
        <v>8715946643373</v>
      </c>
      <c r="F46" s="31">
        <v>1</v>
      </c>
      <c r="G46" s="31">
        <v>1</v>
      </c>
      <c r="H46" s="31" t="s">
        <v>470</v>
      </c>
      <c r="I46" s="31">
        <v>1</v>
      </c>
      <c r="J46" s="32">
        <f>'Bon de commande'!E60</f>
        <v>0</v>
      </c>
      <c r="K46" s="32">
        <f>'Bon de commande'!F60+J46</f>
        <v>8.93</v>
      </c>
      <c r="L46" s="32"/>
      <c r="M46" s="32">
        <f t="shared" si="2"/>
        <v>8.93</v>
      </c>
      <c r="N46" s="33">
        <v>20</v>
      </c>
      <c r="O46" s="33">
        <f>'Bon de commande'!G60</f>
        <v>13.99</v>
      </c>
      <c r="P46" s="16"/>
      <c r="Q46" s="36">
        <v>60</v>
      </c>
      <c r="R46" s="36">
        <v>62</v>
      </c>
      <c r="S46" s="36">
        <v>6230</v>
      </c>
      <c r="T46" s="36">
        <v>1</v>
      </c>
    </row>
    <row r="47" spans="1:20" x14ac:dyDescent="0.2">
      <c r="A47" s="26">
        <f>'Bon de commande'!B61</f>
        <v>0</v>
      </c>
      <c r="B47" s="27" t="str">
        <f>'Bon de commande'!A61</f>
        <v>EP 104 PK ECOTANK</v>
      </c>
      <c r="C47" s="28" t="str">
        <f>'Bon de commande'!D61</f>
        <v>104 EcoTank 4-colour Multipack  C13T00P640</v>
      </c>
      <c r="D47" s="28" t="str">
        <f>'Bon de commande'!D61</f>
        <v>104 EcoTank 4-colour Multipack  C13T00P640</v>
      </c>
      <c r="E47" s="30" t="str">
        <f>'Bon de commande'!C61</f>
        <v>8715946684888</v>
      </c>
      <c r="F47" s="34">
        <v>1</v>
      </c>
      <c r="G47" s="34">
        <v>1</v>
      </c>
      <c r="H47" s="34" t="s">
        <v>470</v>
      </c>
      <c r="I47" s="34">
        <v>1</v>
      </c>
      <c r="J47" s="32">
        <f>'Bon de commande'!E61</f>
        <v>0</v>
      </c>
      <c r="K47" s="32">
        <f>'Bon de commande'!F61+J47</f>
        <v>32.659999999999997</v>
      </c>
      <c r="L47" s="32"/>
      <c r="M47" s="32">
        <f t="shared" si="2"/>
        <v>32.659999999999997</v>
      </c>
      <c r="N47" s="33">
        <v>20</v>
      </c>
      <c r="O47" s="33">
        <f>'Bon de commande'!G61</f>
        <v>44.99</v>
      </c>
      <c r="P47" s="16"/>
      <c r="Q47" s="35">
        <v>60</v>
      </c>
      <c r="R47" s="35">
        <v>62</v>
      </c>
      <c r="S47" s="35">
        <v>6230</v>
      </c>
      <c r="T47" s="35">
        <v>1</v>
      </c>
    </row>
    <row r="48" spans="1:20" x14ac:dyDescent="0.2">
      <c r="A48" s="26">
        <f>'Bon de commande'!B62</f>
        <v>0</v>
      </c>
      <c r="B48" s="27" t="str">
        <f>'Bon de commande'!A62</f>
        <v>EP 104BK ECO TANK</v>
      </c>
      <c r="C48" s="28" t="str">
        <f>'Bon de commande'!D62</f>
        <v>104 ECOTANK NOIR 65 ml C13T00P140</v>
      </c>
      <c r="D48" s="28" t="str">
        <f>'Bon de commande'!D62</f>
        <v>104 ECOTANK NOIR 65 ml C13T00P140</v>
      </c>
      <c r="E48" s="30" t="str">
        <f>'Bon de commande'!C62</f>
        <v>8715946655802</v>
      </c>
      <c r="F48" s="31">
        <v>1</v>
      </c>
      <c r="G48" s="31">
        <v>1</v>
      </c>
      <c r="H48" s="31" t="s">
        <v>470</v>
      </c>
      <c r="I48" s="31">
        <v>1</v>
      </c>
      <c r="J48" s="32">
        <f>'Bon de commande'!E62</f>
        <v>0</v>
      </c>
      <c r="K48" s="32">
        <f>'Bon de commande'!F62+J48</f>
        <v>9.1</v>
      </c>
      <c r="L48" s="32"/>
      <c r="M48" s="32">
        <f t="shared" si="2"/>
        <v>9.1</v>
      </c>
      <c r="N48" s="33">
        <v>20</v>
      </c>
      <c r="O48" s="33">
        <f>'Bon de commande'!G62</f>
        <v>12.99</v>
      </c>
      <c r="P48" s="16"/>
      <c r="Q48" s="36">
        <v>60</v>
      </c>
      <c r="R48" s="36">
        <v>62</v>
      </c>
      <c r="S48" s="36">
        <v>6230</v>
      </c>
      <c r="T48" s="36">
        <v>1</v>
      </c>
    </row>
    <row r="49" spans="1:20" x14ac:dyDescent="0.2">
      <c r="A49" s="26">
        <f>'Bon de commande'!B63</f>
        <v>0</v>
      </c>
      <c r="B49" s="27" t="str">
        <f>'Bon de commande'!A63</f>
        <v>EP 104C ECOTANK</v>
      </c>
      <c r="C49" s="28" t="str">
        <f>'Bon de commande'!D63</f>
        <v>104 ECOTANK CYAN  C13T00P240</v>
      </c>
      <c r="D49" s="28" t="str">
        <f>'Bon de commande'!D63</f>
        <v>104 ECOTANK CYAN  C13T00P240</v>
      </c>
      <c r="E49" s="30" t="str">
        <f>'Bon de commande'!C63</f>
        <v>8715946655819</v>
      </c>
      <c r="F49" s="34">
        <v>1</v>
      </c>
      <c r="G49" s="34">
        <v>1</v>
      </c>
      <c r="H49" s="34" t="s">
        <v>470</v>
      </c>
      <c r="I49" s="34">
        <v>1</v>
      </c>
      <c r="J49" s="32">
        <f>'Bon de commande'!E63</f>
        <v>0</v>
      </c>
      <c r="K49" s="32">
        <f>'Bon de commande'!F63+J49</f>
        <v>9.1</v>
      </c>
      <c r="L49" s="32"/>
      <c r="M49" s="32">
        <f t="shared" si="2"/>
        <v>9.1</v>
      </c>
      <c r="N49" s="33">
        <v>20</v>
      </c>
      <c r="O49" s="33">
        <f>'Bon de commande'!G63</f>
        <v>12.99</v>
      </c>
      <c r="P49" s="16"/>
      <c r="Q49" s="35">
        <v>60</v>
      </c>
      <c r="R49" s="35">
        <v>62</v>
      </c>
      <c r="S49" s="35">
        <v>6230</v>
      </c>
      <c r="T49" s="35">
        <v>1</v>
      </c>
    </row>
    <row r="50" spans="1:20" x14ac:dyDescent="0.2">
      <c r="A50" s="26">
        <f>'Bon de commande'!B64</f>
        <v>0</v>
      </c>
      <c r="B50" s="27" t="str">
        <f>'Bon de commande'!A64</f>
        <v>EP 104M ECOTANK</v>
      </c>
      <c r="C50" s="28" t="str">
        <f>'Bon de commande'!D64</f>
        <v>104 ECOTANK MAGENTA</v>
      </c>
      <c r="D50" s="28" t="str">
        <f>'Bon de commande'!D64</f>
        <v>104 ECOTANK MAGENTA</v>
      </c>
      <c r="E50" s="30" t="str">
        <f>'Bon de commande'!C64</f>
        <v>8715946655826</v>
      </c>
      <c r="F50" s="31">
        <v>1</v>
      </c>
      <c r="G50" s="31">
        <v>1</v>
      </c>
      <c r="H50" s="31" t="s">
        <v>470</v>
      </c>
      <c r="I50" s="31">
        <v>1</v>
      </c>
      <c r="J50" s="32">
        <f>'Bon de commande'!E64</f>
        <v>0</v>
      </c>
      <c r="K50" s="32">
        <f>'Bon de commande'!F64+J50</f>
        <v>9.1</v>
      </c>
      <c r="L50" s="32"/>
      <c r="M50" s="32">
        <f t="shared" si="2"/>
        <v>9.1</v>
      </c>
      <c r="N50" s="33">
        <v>20</v>
      </c>
      <c r="O50" s="33">
        <f>'Bon de commande'!G64</f>
        <v>12.99</v>
      </c>
      <c r="P50" s="33"/>
      <c r="Q50" s="36">
        <v>60</v>
      </c>
      <c r="R50" s="36">
        <v>62</v>
      </c>
      <c r="S50" s="36">
        <v>6230</v>
      </c>
      <c r="T50" s="36">
        <v>1</v>
      </c>
    </row>
    <row r="51" spans="1:20" x14ac:dyDescent="0.2">
      <c r="A51" s="26">
        <f>'Bon de commande'!B65</f>
        <v>0</v>
      </c>
      <c r="B51" s="27" t="str">
        <f>'Bon de commande'!A65</f>
        <v>EP 104Y ECOTANK</v>
      </c>
      <c r="C51" s="28" t="str">
        <f>'Bon de commande'!D65</f>
        <v>104 ECOTANK JAUNE C13T00P440</v>
      </c>
      <c r="D51" s="28" t="str">
        <f>'Bon de commande'!D65</f>
        <v>104 ECOTANK JAUNE C13T00P440</v>
      </c>
      <c r="E51" s="30" t="str">
        <f>'Bon de commande'!C65</f>
        <v>8715946655833</v>
      </c>
      <c r="F51" s="34">
        <v>1</v>
      </c>
      <c r="G51" s="34">
        <v>1</v>
      </c>
      <c r="H51" s="34" t="s">
        <v>470</v>
      </c>
      <c r="I51" s="34">
        <v>1</v>
      </c>
      <c r="J51" s="32">
        <f>'Bon de commande'!E65</f>
        <v>0</v>
      </c>
      <c r="K51" s="32">
        <f>'Bon de commande'!F65+J51</f>
        <v>9.1</v>
      </c>
      <c r="L51" s="32"/>
      <c r="M51" s="32">
        <f t="shared" si="2"/>
        <v>9.1</v>
      </c>
      <c r="N51" s="33">
        <v>20</v>
      </c>
      <c r="O51" s="33">
        <f>'Bon de commande'!G65</f>
        <v>12.99</v>
      </c>
      <c r="P51" s="16"/>
      <c r="Q51" s="35">
        <v>60</v>
      </c>
      <c r="R51" s="35">
        <v>62</v>
      </c>
      <c r="S51" s="35">
        <v>6230</v>
      </c>
      <c r="T51" s="35">
        <v>1</v>
      </c>
    </row>
    <row r="52" spans="1:20" x14ac:dyDescent="0.2">
      <c r="A52" s="26">
        <f>'Bon de commande'!B66</f>
        <v>0</v>
      </c>
      <c r="B52" s="27" t="str">
        <f>'Bon de commande'!A66</f>
        <v>EP 1281 oem</v>
      </c>
      <c r="C52" s="28" t="str">
        <f>'Bon de commande'!D66</f>
        <v>Renard T1281 Noir BLISTER avec alarme</v>
      </c>
      <c r="D52" s="28" t="str">
        <f>'Bon de commande'!D66</f>
        <v>Renard T1281 Noir BLISTER avec alarme</v>
      </c>
      <c r="E52" s="30" t="str">
        <f>'Bon de commande'!C66</f>
        <v>8715946624594</v>
      </c>
      <c r="F52" s="31">
        <v>1</v>
      </c>
      <c r="G52" s="31">
        <v>1</v>
      </c>
      <c r="H52" s="31" t="s">
        <v>470</v>
      </c>
      <c r="I52" s="31">
        <v>1</v>
      </c>
      <c r="J52" s="32">
        <f>'Bon de commande'!E66</f>
        <v>0.02</v>
      </c>
      <c r="K52" s="32">
        <f>'Bon de commande'!F66+J52</f>
        <v>11.15</v>
      </c>
      <c r="L52" s="32"/>
      <c r="M52" s="32">
        <f t="shared" si="2"/>
        <v>11.15</v>
      </c>
      <c r="N52" s="33">
        <v>20</v>
      </c>
      <c r="O52" s="33">
        <f>'Bon de commande'!G66</f>
        <v>16.989999999999998</v>
      </c>
      <c r="P52" s="16"/>
      <c r="Q52" s="36">
        <v>60</v>
      </c>
      <c r="R52" s="36">
        <v>62</v>
      </c>
      <c r="S52" s="36">
        <v>6230</v>
      </c>
      <c r="T52" s="36">
        <v>1</v>
      </c>
    </row>
    <row r="53" spans="1:20" x14ac:dyDescent="0.2">
      <c r="A53" s="26">
        <f>'Bon de commande'!B67</f>
        <v>0</v>
      </c>
      <c r="B53" s="27" t="str">
        <f>'Bon de commande'!A67</f>
        <v>EP 1285 oem</v>
      </c>
      <c r="C53" s="28" t="str">
        <f>'Bon de commande'!D67</f>
        <v>Pack Renard T1285 NCMY BLISTER avec alarme</v>
      </c>
      <c r="D53" s="28" t="str">
        <f>'Bon de commande'!D67</f>
        <v>Pack Renard T1285 NCMY BLISTER avec alarme</v>
      </c>
      <c r="E53" s="30" t="str">
        <f>'Bon de commande'!C67</f>
        <v>8715946624679</v>
      </c>
      <c r="F53" s="34">
        <v>1</v>
      </c>
      <c r="G53" s="34">
        <v>1</v>
      </c>
      <c r="H53" s="34" t="s">
        <v>470</v>
      </c>
      <c r="I53" s="34">
        <v>1</v>
      </c>
      <c r="J53" s="32">
        <f>'Bon de commande'!E67</f>
        <v>0.04</v>
      </c>
      <c r="K53" s="32">
        <f>'Bon de commande'!F67+J53</f>
        <v>37.619999999999997</v>
      </c>
      <c r="L53" s="32"/>
      <c r="M53" s="32">
        <f t="shared" si="2"/>
        <v>37.619999999999997</v>
      </c>
      <c r="N53" s="33">
        <v>20</v>
      </c>
      <c r="O53" s="33">
        <f>'Bon de commande'!G67</f>
        <v>54.99</v>
      </c>
      <c r="P53" s="16"/>
      <c r="Q53" s="35">
        <v>60</v>
      </c>
      <c r="R53" s="35">
        <v>62</v>
      </c>
      <c r="S53" s="35">
        <v>6230</v>
      </c>
      <c r="T53" s="35">
        <v>1</v>
      </c>
    </row>
    <row r="54" spans="1:20" x14ac:dyDescent="0.2">
      <c r="A54" s="26">
        <f>'Bon de commande'!B68</f>
        <v>0</v>
      </c>
      <c r="B54" s="27" t="str">
        <f>'Bon de commande'!A68</f>
        <v>EP 1291 oem</v>
      </c>
      <c r="C54" s="28" t="str">
        <f>'Bon de commande'!D68</f>
        <v>Pomme T1291 Noir BLISTER avec alarme</v>
      </c>
      <c r="D54" s="28" t="str">
        <f>'Bon de commande'!D68</f>
        <v>Pomme T1291 Noir BLISTER avec alarme</v>
      </c>
      <c r="E54" s="30" t="str">
        <f>'Bon de commande'!C68</f>
        <v>8715946624693</v>
      </c>
      <c r="F54" s="31">
        <v>1</v>
      </c>
      <c r="G54" s="31">
        <v>1</v>
      </c>
      <c r="H54" s="31" t="s">
        <v>470</v>
      </c>
      <c r="I54" s="31">
        <v>1</v>
      </c>
      <c r="J54" s="32">
        <f>'Bon de commande'!E68</f>
        <v>0.02</v>
      </c>
      <c r="K54" s="32">
        <f>'Bon de commande'!F68+J54</f>
        <v>14.12</v>
      </c>
      <c r="L54" s="32"/>
      <c r="M54" s="32">
        <f t="shared" si="2"/>
        <v>14.12</v>
      </c>
      <c r="N54" s="33">
        <v>20</v>
      </c>
      <c r="O54" s="33">
        <f>'Bon de commande'!G68</f>
        <v>24.99</v>
      </c>
      <c r="P54" s="16"/>
      <c r="Q54" s="36">
        <v>60</v>
      </c>
      <c r="R54" s="36">
        <v>62</v>
      </c>
      <c r="S54" s="36">
        <v>6230</v>
      </c>
      <c r="T54" s="36">
        <v>1</v>
      </c>
    </row>
    <row r="55" spans="1:20" x14ac:dyDescent="0.2">
      <c r="A55" s="26">
        <f>'Bon de commande'!B69</f>
        <v>0</v>
      </c>
      <c r="B55" s="27" t="str">
        <f>'Bon de commande'!A69</f>
        <v>EP 1295 oem</v>
      </c>
      <c r="C55" s="28" t="str">
        <f>'Bon de commande'!D69</f>
        <v>Pack Pomme T1295 NCMY BLISTER avec alarme</v>
      </c>
      <c r="D55" s="28" t="str">
        <f>'Bon de commande'!D69</f>
        <v>Pack Pomme T1295 NCMY BLISTER avec alarme</v>
      </c>
      <c r="E55" s="30" t="str">
        <f>'Bon de commande'!C69</f>
        <v>8715946624778</v>
      </c>
      <c r="F55" s="34">
        <v>1</v>
      </c>
      <c r="G55" s="34">
        <v>1</v>
      </c>
      <c r="H55" s="34" t="s">
        <v>470</v>
      </c>
      <c r="I55" s="34">
        <v>1</v>
      </c>
      <c r="J55" s="32">
        <f>'Bon de commande'!E69</f>
        <v>0.04</v>
      </c>
      <c r="K55" s="32">
        <f>'Bon de commande'!F69+J55</f>
        <v>56.12</v>
      </c>
      <c r="L55" s="32"/>
      <c r="M55" s="32">
        <f t="shared" si="2"/>
        <v>56.12</v>
      </c>
      <c r="N55" s="33">
        <v>20</v>
      </c>
      <c r="O55" s="33">
        <f>'Bon de commande'!G69</f>
        <v>79.989999999999995</v>
      </c>
      <c r="P55" s="16"/>
      <c r="Q55" s="35">
        <v>60</v>
      </c>
      <c r="R55" s="35">
        <v>62</v>
      </c>
      <c r="S55" s="35">
        <v>6230</v>
      </c>
      <c r="T55" s="35">
        <v>1</v>
      </c>
    </row>
    <row r="56" spans="1:20" x14ac:dyDescent="0.2">
      <c r="A56" s="26">
        <f>'Bon de commande'!B70</f>
        <v>0</v>
      </c>
      <c r="B56" s="27" t="str">
        <f>'Bon de commande'!A70</f>
        <v>EP 16 PK oem</v>
      </c>
      <c r="C56" s="28" t="str">
        <f>'Bon de commande'!D70</f>
        <v>Pack Stylo Plume 16 NCMY BLISTER avec alarme</v>
      </c>
      <c r="D56" s="28" t="str">
        <f>'Bon de commande'!D70</f>
        <v>Pack Stylo Plume 16 NCMY BLISTER avec alarme</v>
      </c>
      <c r="E56" s="30" t="str">
        <f>'Bon de commande'!C70</f>
        <v>8715946624976</v>
      </c>
      <c r="F56" s="31">
        <v>1</v>
      </c>
      <c r="G56" s="31">
        <v>1</v>
      </c>
      <c r="H56" s="31" t="s">
        <v>470</v>
      </c>
      <c r="I56" s="31">
        <v>1</v>
      </c>
      <c r="J56" s="32">
        <f>'Bon de commande'!E70</f>
        <v>0.04</v>
      </c>
      <c r="K56" s="32">
        <f>'Bon de commande'!F70+J56</f>
        <v>41.4</v>
      </c>
      <c r="L56" s="32"/>
      <c r="M56" s="32">
        <f t="shared" si="2"/>
        <v>41.4</v>
      </c>
      <c r="N56" s="33">
        <v>20</v>
      </c>
      <c r="O56" s="33">
        <f>'Bon de commande'!G70</f>
        <v>59.99</v>
      </c>
      <c r="P56" s="16"/>
      <c r="Q56" s="36">
        <v>60</v>
      </c>
      <c r="R56" s="36">
        <v>62</v>
      </c>
      <c r="S56" s="36">
        <v>6230</v>
      </c>
      <c r="T56" s="36">
        <v>1</v>
      </c>
    </row>
    <row r="57" spans="1:20" x14ac:dyDescent="0.2">
      <c r="A57" s="26">
        <f>'Bon de commande'!B71</f>
        <v>0</v>
      </c>
      <c r="B57" s="27" t="str">
        <f>'Bon de commande'!A71</f>
        <v>EP 16 PK XL oem</v>
      </c>
      <c r="C57" s="28" t="str">
        <f>'Bon de commande'!D71</f>
        <v>Pack Stylo Plume 16XL NCMY BLISTER avec alarme</v>
      </c>
      <c r="D57" s="28" t="str">
        <f>'Bon de commande'!D71</f>
        <v>Pack Stylo Plume 16XL NCMY BLISTER avec alarme</v>
      </c>
      <c r="E57" s="30" t="str">
        <f>'Bon de commande'!C71</f>
        <v>8715946625072</v>
      </c>
      <c r="F57" s="34">
        <v>1</v>
      </c>
      <c r="G57" s="34">
        <v>1</v>
      </c>
      <c r="H57" s="34" t="s">
        <v>470</v>
      </c>
      <c r="I57" s="34">
        <v>1</v>
      </c>
      <c r="J57" s="32">
        <f>'Bon de commande'!E71</f>
        <v>0.04</v>
      </c>
      <c r="K57" s="32">
        <f>'Bon de commande'!F71+J57</f>
        <v>73.12</v>
      </c>
      <c r="L57" s="32"/>
      <c r="M57" s="32">
        <f t="shared" si="2"/>
        <v>73.12</v>
      </c>
      <c r="N57" s="33">
        <v>20</v>
      </c>
      <c r="O57" s="33">
        <f>'Bon de commande'!G71</f>
        <v>94.99</v>
      </c>
      <c r="P57" s="16"/>
      <c r="Q57" s="35">
        <v>60</v>
      </c>
      <c r="R57" s="35">
        <v>62</v>
      </c>
      <c r="S57" s="35">
        <v>6230</v>
      </c>
      <c r="T57" s="35">
        <v>1</v>
      </c>
    </row>
    <row r="58" spans="1:20" x14ac:dyDescent="0.2">
      <c r="A58" s="26">
        <f>'Bon de commande'!B72</f>
        <v>0</v>
      </c>
      <c r="B58" s="27" t="str">
        <f>'Bon de commande'!A72</f>
        <v>EP 16BK oem</v>
      </c>
      <c r="C58" s="28" t="str">
        <f>'Bon de commande'!D72</f>
        <v>Stylo Plume 16 Noir BLISTER avec alarme</v>
      </c>
      <c r="D58" s="28" t="str">
        <f>'Bon de commande'!D72</f>
        <v>Stylo Plume 16 Noir BLISTER avec alarme</v>
      </c>
      <c r="E58" s="30" t="str">
        <f>'Bon de commande'!C72</f>
        <v>8715946624891</v>
      </c>
      <c r="F58" s="31">
        <v>1</v>
      </c>
      <c r="G58" s="31">
        <v>1</v>
      </c>
      <c r="H58" s="31" t="s">
        <v>470</v>
      </c>
      <c r="I58" s="31">
        <v>1</v>
      </c>
      <c r="J58" s="32">
        <f>'Bon de commande'!E72</f>
        <v>0.02</v>
      </c>
      <c r="K58" s="32">
        <f>'Bon de commande'!F72+J58</f>
        <v>12.629999999999999</v>
      </c>
      <c r="L58" s="32"/>
      <c r="M58" s="32">
        <f t="shared" si="2"/>
        <v>12.629999999999999</v>
      </c>
      <c r="N58" s="33">
        <v>20</v>
      </c>
      <c r="O58" s="33">
        <f>'Bon de commande'!G72</f>
        <v>19.989999999999998</v>
      </c>
      <c r="P58" s="16"/>
      <c r="Q58" s="36">
        <v>60</v>
      </c>
      <c r="R58" s="36">
        <v>62</v>
      </c>
      <c r="S58" s="36">
        <v>6230</v>
      </c>
      <c r="T58" s="36">
        <v>1</v>
      </c>
    </row>
    <row r="59" spans="1:20" x14ac:dyDescent="0.2">
      <c r="A59" s="26">
        <f>'Bon de commande'!B73</f>
        <v>0</v>
      </c>
      <c r="B59" s="27" t="str">
        <f>'Bon de commande'!A73</f>
        <v>EP 16BK XL</v>
      </c>
      <c r="C59" s="28" t="str">
        <f>'Bon de commande'!D73</f>
        <v>Stylo Plume 16XL Noir BLISTER avec alarme</v>
      </c>
      <c r="D59" s="28" t="str">
        <f>'Bon de commande'!D73</f>
        <v>Stylo Plume 16XL Noir BLISTER avec alarme</v>
      </c>
      <c r="E59" s="30" t="str">
        <f>'Bon de commande'!C73</f>
        <v>8715946624990</v>
      </c>
      <c r="F59" s="34">
        <v>1</v>
      </c>
      <c r="G59" s="34">
        <v>1</v>
      </c>
      <c r="H59" s="34" t="s">
        <v>470</v>
      </c>
      <c r="I59" s="34">
        <v>1</v>
      </c>
      <c r="J59" s="32">
        <f>'Bon de commande'!E73</f>
        <v>0.02</v>
      </c>
      <c r="K59" s="32">
        <f>'Bon de commande'!F73+J59</f>
        <v>22.22</v>
      </c>
      <c r="L59" s="32"/>
      <c r="M59" s="32">
        <f t="shared" si="2"/>
        <v>22.22</v>
      </c>
      <c r="N59" s="33">
        <v>20</v>
      </c>
      <c r="O59" s="33">
        <f>'Bon de commande'!G73</f>
        <v>29.99</v>
      </c>
      <c r="P59" s="16"/>
      <c r="Q59" s="35">
        <v>60</v>
      </c>
      <c r="R59" s="35">
        <v>62</v>
      </c>
      <c r="S59" s="35">
        <v>6230</v>
      </c>
      <c r="T59" s="35">
        <v>1</v>
      </c>
    </row>
    <row r="60" spans="1:20" x14ac:dyDescent="0.2">
      <c r="A60" s="26">
        <f>'Bon de commande'!B74</f>
        <v>0</v>
      </c>
      <c r="B60" s="27" t="str">
        <f>'Bon de commande'!A74</f>
        <v>EP 16M oem</v>
      </c>
      <c r="C60" s="28" t="str">
        <f>'Bon de commande'!D74</f>
        <v>Stylo Plume 16 Magenta BLISTER avec alarme</v>
      </c>
      <c r="D60" s="28" t="str">
        <f>'Bon de commande'!D74</f>
        <v>Stylo Plume 16 Magenta BLISTER avec alarme</v>
      </c>
      <c r="E60" s="30" t="str">
        <f>'Bon de commande'!C74</f>
        <v>8715946624938</v>
      </c>
      <c r="F60" s="31">
        <v>1</v>
      </c>
      <c r="G60" s="31">
        <v>1</v>
      </c>
      <c r="H60" s="31" t="s">
        <v>470</v>
      </c>
      <c r="I60" s="31">
        <v>1</v>
      </c>
      <c r="J60" s="32">
        <f>'Bon de commande'!E74</f>
        <v>0.02</v>
      </c>
      <c r="K60" s="32">
        <f>'Bon de commande'!F74+J60</f>
        <v>9.68</v>
      </c>
      <c r="L60" s="32"/>
      <c r="M60" s="32">
        <f t="shared" si="2"/>
        <v>9.68</v>
      </c>
      <c r="N60" s="33">
        <v>20</v>
      </c>
      <c r="O60" s="33">
        <f>'Bon de commande'!G74</f>
        <v>13.99</v>
      </c>
      <c r="P60" s="16"/>
      <c r="Q60" s="36">
        <v>60</v>
      </c>
      <c r="R60" s="36">
        <v>62</v>
      </c>
      <c r="S60" s="36">
        <v>6230</v>
      </c>
      <c r="T60" s="36">
        <v>1</v>
      </c>
    </row>
    <row r="61" spans="1:20" x14ac:dyDescent="0.2">
      <c r="A61" s="26">
        <f>'Bon de commande'!B75</f>
        <v>0</v>
      </c>
      <c r="B61" s="27" t="str">
        <f>'Bon de commande'!A75</f>
        <v>EP 16Y oem</v>
      </c>
      <c r="C61" s="28" t="str">
        <f>'Bon de commande'!D75</f>
        <v>Stylo Plume 16 Yellow BLISTER avec alarme</v>
      </c>
      <c r="D61" s="28" t="str">
        <f>'Bon de commande'!D75</f>
        <v>Stylo Plume 16 Yellow BLISTER avec alarme</v>
      </c>
      <c r="E61" s="30" t="str">
        <f>'Bon de commande'!C75</f>
        <v>8715946624952</v>
      </c>
      <c r="F61" s="34">
        <v>1</v>
      </c>
      <c r="G61" s="34">
        <v>1</v>
      </c>
      <c r="H61" s="34" t="s">
        <v>470</v>
      </c>
      <c r="I61" s="34">
        <v>1</v>
      </c>
      <c r="J61" s="32">
        <f>'Bon de commande'!E75</f>
        <v>0.02</v>
      </c>
      <c r="K61" s="32">
        <f>'Bon de commande'!F75+J61</f>
        <v>9.68</v>
      </c>
      <c r="L61" s="32"/>
      <c r="M61" s="32">
        <f t="shared" si="2"/>
        <v>9.68</v>
      </c>
      <c r="N61" s="33">
        <v>20</v>
      </c>
      <c r="O61" s="33">
        <f>'Bon de commande'!G75</f>
        <v>13.99</v>
      </c>
      <c r="P61" s="16"/>
      <c r="Q61" s="35">
        <v>60</v>
      </c>
      <c r="R61" s="35">
        <v>62</v>
      </c>
      <c r="S61" s="35">
        <v>6230</v>
      </c>
      <c r="T61" s="35">
        <v>1</v>
      </c>
    </row>
    <row r="62" spans="1:20" x14ac:dyDescent="0.2">
      <c r="A62" s="26">
        <f>'Bon de commande'!B76</f>
        <v>0</v>
      </c>
      <c r="B62" s="27" t="str">
        <f>'Bon de commande'!A76</f>
        <v>EP 18 PK oem</v>
      </c>
      <c r="C62" s="28" t="str">
        <f>'Bon de commande'!D76</f>
        <v>Pack Paquerette 18 NCMY BLISTER avec alarme</v>
      </c>
      <c r="D62" s="28" t="str">
        <f>'Bon de commande'!D76</f>
        <v>Pack Paquerette 18 NCMY BLISTER avec alarme</v>
      </c>
      <c r="E62" s="30" t="str">
        <f>'Bon de commande'!C76</f>
        <v>8715946625195</v>
      </c>
      <c r="F62" s="31">
        <v>1</v>
      </c>
      <c r="G62" s="31">
        <v>1</v>
      </c>
      <c r="H62" s="31" t="s">
        <v>470</v>
      </c>
      <c r="I62" s="31">
        <v>1</v>
      </c>
      <c r="J62" s="32">
        <f>'Bon de commande'!E76</f>
        <v>0.04</v>
      </c>
      <c r="K62" s="32">
        <f>'Bon de commande'!F76+J62</f>
        <v>42.88</v>
      </c>
      <c r="L62" s="32"/>
      <c r="M62" s="32">
        <f t="shared" si="2"/>
        <v>42.88</v>
      </c>
      <c r="N62" s="33">
        <v>20</v>
      </c>
      <c r="O62" s="33">
        <f>'Bon de commande'!G76</f>
        <v>59.99</v>
      </c>
      <c r="P62" s="16"/>
      <c r="Q62" s="36">
        <v>60</v>
      </c>
      <c r="R62" s="36">
        <v>62</v>
      </c>
      <c r="S62" s="36">
        <v>6230</v>
      </c>
      <c r="T62" s="36">
        <v>1</v>
      </c>
    </row>
    <row r="63" spans="1:20" x14ac:dyDescent="0.2">
      <c r="A63" s="26">
        <f>'Bon de commande'!B77</f>
        <v>0</v>
      </c>
      <c r="B63" s="27" t="str">
        <f>'Bon de commande'!A77</f>
        <v>EP 18 PK XL oem</v>
      </c>
      <c r="C63" s="28" t="str">
        <f>'Bon de commande'!D77</f>
        <v>Pack Paquerette 18XL NCMY BLISTER avec alarme</v>
      </c>
      <c r="D63" s="28" t="str">
        <f>'Bon de commande'!D77</f>
        <v>Pack Paquerette 18XL NCMY BLISTER avec alarme</v>
      </c>
      <c r="E63" s="30" t="str">
        <f>'Bon de commande'!C77</f>
        <v>8715946625294</v>
      </c>
      <c r="F63" s="34">
        <v>1</v>
      </c>
      <c r="G63" s="34">
        <v>1</v>
      </c>
      <c r="H63" s="34" t="s">
        <v>470</v>
      </c>
      <c r="I63" s="34">
        <v>1</v>
      </c>
      <c r="J63" s="32">
        <f>'Bon de commande'!E77</f>
        <v>0.04</v>
      </c>
      <c r="K63" s="32">
        <f>'Bon de commande'!F77+J63</f>
        <v>72.38000000000001</v>
      </c>
      <c r="L63" s="32"/>
      <c r="M63" s="32">
        <f t="shared" si="2"/>
        <v>72.38000000000001</v>
      </c>
      <c r="N63" s="33">
        <v>20</v>
      </c>
      <c r="O63" s="33">
        <f>'Bon de commande'!G77</f>
        <v>94.99</v>
      </c>
      <c r="P63" s="16"/>
      <c r="Q63" s="35">
        <v>60</v>
      </c>
      <c r="R63" s="35">
        <v>62</v>
      </c>
      <c r="S63" s="35">
        <v>6230</v>
      </c>
      <c r="T63" s="35">
        <v>1</v>
      </c>
    </row>
    <row r="64" spans="1:20" x14ac:dyDescent="0.2">
      <c r="A64" s="26">
        <f>'Bon de commande'!B78</f>
        <v>0</v>
      </c>
      <c r="B64" s="27" t="str">
        <f>'Bon de commande'!A78</f>
        <v>EP 18BK oem</v>
      </c>
      <c r="C64" s="28" t="str">
        <f>'Bon de commande'!D78</f>
        <v>Paquerette 18 Noir BLISTER avec alarme</v>
      </c>
      <c r="D64" s="28" t="str">
        <f>'Bon de commande'!D78</f>
        <v>Paquerette 18 Noir BLISTER avec alarme</v>
      </c>
      <c r="E64" s="30" t="str">
        <f>'Bon de commande'!C78</f>
        <v>8715946625119</v>
      </c>
      <c r="F64" s="31">
        <v>1</v>
      </c>
      <c r="G64" s="31">
        <v>1</v>
      </c>
      <c r="H64" s="31" t="s">
        <v>470</v>
      </c>
      <c r="I64" s="31">
        <v>1</v>
      </c>
      <c r="J64" s="32">
        <f>'Bon de commande'!E78</f>
        <v>0.02</v>
      </c>
      <c r="K64" s="32">
        <f>'Bon de commande'!F78+J64</f>
        <v>11.23</v>
      </c>
      <c r="L64" s="32"/>
      <c r="M64" s="32">
        <f t="shared" si="2"/>
        <v>11.23</v>
      </c>
      <c r="N64" s="33">
        <v>20</v>
      </c>
      <c r="O64" s="33">
        <f>'Bon de commande'!G78</f>
        <v>16.989999999999998</v>
      </c>
      <c r="P64" s="16"/>
      <c r="Q64" s="36">
        <v>60</v>
      </c>
      <c r="R64" s="36">
        <v>62</v>
      </c>
      <c r="S64" s="36">
        <v>6230</v>
      </c>
      <c r="T64" s="36">
        <v>1</v>
      </c>
    </row>
    <row r="65" spans="1:20" x14ac:dyDescent="0.2">
      <c r="A65" s="26">
        <f>'Bon de commande'!B79</f>
        <v>0</v>
      </c>
      <c r="B65" s="27" t="str">
        <f>'Bon de commande'!A79</f>
        <v>EP 18BK XL oem</v>
      </c>
      <c r="C65" s="28" t="str">
        <f>'Bon de commande'!D79</f>
        <v>Paquerette 18XL Noir BLISTER avec alarme</v>
      </c>
      <c r="D65" s="28" t="str">
        <f>'Bon de commande'!D79</f>
        <v>Paquerette 18XL Noir BLISTER avec alarme</v>
      </c>
      <c r="E65" s="30" t="str">
        <f>'Bon de commande'!C79</f>
        <v>8715946625218</v>
      </c>
      <c r="F65" s="34">
        <v>1</v>
      </c>
      <c r="G65" s="34">
        <v>1</v>
      </c>
      <c r="H65" s="34" t="s">
        <v>470</v>
      </c>
      <c r="I65" s="34">
        <v>1</v>
      </c>
      <c r="J65" s="32">
        <f>'Bon de commande'!E79</f>
        <v>0.02</v>
      </c>
      <c r="K65" s="32">
        <f>'Bon de commande'!F79+J65</f>
        <v>21.47</v>
      </c>
      <c r="L65" s="32"/>
      <c r="M65" s="32">
        <f t="shared" si="2"/>
        <v>21.47</v>
      </c>
      <c r="N65" s="33">
        <v>20</v>
      </c>
      <c r="O65" s="33">
        <f>'Bon de commande'!G79</f>
        <v>29.99</v>
      </c>
      <c r="P65" s="16"/>
      <c r="Q65" s="35">
        <v>60</v>
      </c>
      <c r="R65" s="35">
        <v>62</v>
      </c>
      <c r="S65" s="35">
        <v>6230</v>
      </c>
      <c r="T65" s="35">
        <v>1</v>
      </c>
    </row>
    <row r="66" spans="1:20" x14ac:dyDescent="0.2">
      <c r="A66" s="26">
        <f>'Bon de commande'!B80</f>
        <v>0</v>
      </c>
      <c r="B66" s="27" t="str">
        <f>'Bon de commande'!A80</f>
        <v>EP 202 PK oem</v>
      </c>
      <c r="C66" s="28" t="str">
        <f>'Bon de commande'!D80</f>
        <v>Pack Kiwi 202 NCMY+NPH BLISTER avec alarme</v>
      </c>
      <c r="D66" s="28" t="str">
        <f>'Bon de commande'!D80</f>
        <v>Pack Kiwi 202 NCMY+NPH BLISTER avec alarme</v>
      </c>
      <c r="E66" s="30" t="str">
        <f>'Bon de commande'!C80</f>
        <v>8715946646442</v>
      </c>
      <c r="F66" s="31">
        <v>1</v>
      </c>
      <c r="G66" s="31">
        <v>1</v>
      </c>
      <c r="H66" s="31" t="s">
        <v>470</v>
      </c>
      <c r="I66" s="31">
        <v>1</v>
      </c>
      <c r="J66" s="32">
        <f>'Bon de commande'!E80</f>
        <v>0.04</v>
      </c>
      <c r="K66" s="32">
        <f>'Bon de commande'!F80+J66</f>
        <v>63.53</v>
      </c>
      <c r="L66" s="32"/>
      <c r="M66" s="32">
        <f t="shared" si="2"/>
        <v>63.53</v>
      </c>
      <c r="N66" s="33">
        <v>20</v>
      </c>
      <c r="O66" s="33">
        <f>'Bon de commande'!G80</f>
        <v>84.99</v>
      </c>
      <c r="P66" s="16"/>
      <c r="Q66" s="36">
        <v>60</v>
      </c>
      <c r="R66" s="36">
        <v>62</v>
      </c>
      <c r="S66" s="36">
        <v>6230</v>
      </c>
      <c r="T66" s="36">
        <v>1</v>
      </c>
    </row>
    <row r="67" spans="1:20" x14ac:dyDescent="0.2">
      <c r="A67" s="26">
        <f>'Bon de commande'!B81</f>
        <v>0</v>
      </c>
      <c r="B67" s="27" t="str">
        <f>'Bon de commande'!A81</f>
        <v>EP 202BK PH oem</v>
      </c>
      <c r="C67" s="28" t="str">
        <f>'Bon de commande'!D81</f>
        <v>Kiwi 202 Photo  Noir BLISTER avec alarme</v>
      </c>
      <c r="D67" s="28" t="str">
        <f>'Bon de commande'!D81</f>
        <v>Kiwi 202 Photo  Noir BLISTER avec alarme</v>
      </c>
      <c r="E67" s="30" t="str">
        <f>'Bon de commande'!C81</f>
        <v>8715946646213</v>
      </c>
      <c r="F67" s="34">
        <v>1</v>
      </c>
      <c r="G67" s="34">
        <v>1</v>
      </c>
      <c r="H67" s="34" t="s">
        <v>470</v>
      </c>
      <c r="I67" s="34">
        <v>1</v>
      </c>
      <c r="J67" s="32">
        <f>'Bon de commande'!E81</f>
        <v>0.02</v>
      </c>
      <c r="K67" s="32">
        <f>'Bon de commande'!F81+J67</f>
        <v>11.23</v>
      </c>
      <c r="L67" s="32"/>
      <c r="M67" s="32">
        <f t="shared" si="2"/>
        <v>11.23</v>
      </c>
      <c r="N67" s="33">
        <v>20</v>
      </c>
      <c r="O67" s="33">
        <f>'Bon de commande'!G81</f>
        <v>16.989999999999998</v>
      </c>
      <c r="P67" s="16"/>
      <c r="Q67" s="35">
        <v>60</v>
      </c>
      <c r="R67" s="35">
        <v>62</v>
      </c>
      <c r="S67" s="35">
        <v>6230</v>
      </c>
      <c r="T67" s="35">
        <v>1</v>
      </c>
    </row>
    <row r="68" spans="1:20" x14ac:dyDescent="0.2">
      <c r="A68" s="26">
        <f>'Bon de commande'!B82</f>
        <v>0</v>
      </c>
      <c r="B68" s="27" t="str">
        <f>'Bon de commande'!A82</f>
        <v>EP 202BK XL oem</v>
      </c>
      <c r="C68" s="28" t="str">
        <f>'Bon de commande'!D82</f>
        <v>Kiwi 202 XL Noir BLISTER avec alarme</v>
      </c>
      <c r="D68" s="28" t="str">
        <f>'Bon de commande'!D82</f>
        <v>Kiwi 202 XL Noir BLISTER avec alarme</v>
      </c>
      <c r="E68" s="30" t="str">
        <f>'Bon de commande'!C82</f>
        <v>8715946646299</v>
      </c>
      <c r="F68" s="31">
        <v>1</v>
      </c>
      <c r="G68" s="31">
        <v>1</v>
      </c>
      <c r="H68" s="31" t="s">
        <v>470</v>
      </c>
      <c r="I68" s="31">
        <v>1</v>
      </c>
      <c r="J68" s="32">
        <f>'Bon de commande'!E82</f>
        <v>0.02</v>
      </c>
      <c r="K68" s="32">
        <f>'Bon de commande'!F82+J68</f>
        <v>25.12</v>
      </c>
      <c r="L68" s="32"/>
      <c r="M68" s="32">
        <f t="shared" si="2"/>
        <v>25.12</v>
      </c>
      <c r="N68" s="33">
        <v>20</v>
      </c>
      <c r="O68" s="33">
        <f>'Bon de commande'!G82</f>
        <v>37.99</v>
      </c>
      <c r="P68" s="16"/>
      <c r="Q68" s="36">
        <v>60</v>
      </c>
      <c r="R68" s="36">
        <v>62</v>
      </c>
      <c r="S68" s="36">
        <v>6230</v>
      </c>
      <c r="T68" s="36">
        <v>1</v>
      </c>
    </row>
    <row r="69" spans="1:20" ht="30" x14ac:dyDescent="0.2">
      <c r="A69" s="26">
        <f>'Bon de commande'!B83</f>
        <v>0</v>
      </c>
      <c r="B69" s="27" t="str">
        <f>'Bon de commande'!A83</f>
        <v>EP 26 PK oem</v>
      </c>
      <c r="C69" s="28" t="str">
        <f>'Bon de commande'!D83</f>
        <v>Pack Ours Polaire 26 NCMY BLISTER avec alarme</v>
      </c>
      <c r="D69" s="28" t="str">
        <f>'Bon de commande'!D83</f>
        <v>Pack Ours Polaire 26 NCMY BLISTER avec alarme</v>
      </c>
      <c r="E69" s="30" t="str">
        <f>'Bon de commande'!C83</f>
        <v>8715946519876</v>
      </c>
      <c r="F69" s="34">
        <v>1</v>
      </c>
      <c r="G69" s="34">
        <v>1</v>
      </c>
      <c r="H69" s="34" t="s">
        <v>470</v>
      </c>
      <c r="I69" s="34">
        <v>1</v>
      </c>
      <c r="J69" s="32">
        <f>'Bon de commande'!E83</f>
        <v>0.04</v>
      </c>
      <c r="K69" s="32">
        <f>'Bon de commande'!F83+J69</f>
        <v>49.53</v>
      </c>
      <c r="L69" s="32"/>
      <c r="M69" s="32">
        <f t="shared" si="2"/>
        <v>49.53</v>
      </c>
      <c r="N69" s="33">
        <v>20</v>
      </c>
      <c r="O69" s="33">
        <f>'Bon de commande'!G83</f>
        <v>69.989999999999995</v>
      </c>
      <c r="P69" s="16"/>
      <c r="Q69" s="35">
        <v>60</v>
      </c>
      <c r="R69" s="35">
        <v>62</v>
      </c>
      <c r="S69" s="35">
        <v>6230</v>
      </c>
      <c r="T69" s="35">
        <v>1</v>
      </c>
    </row>
    <row r="70" spans="1:20" x14ac:dyDescent="0.2">
      <c r="A70" s="26">
        <f>'Bon de commande'!B84</f>
        <v>0</v>
      </c>
      <c r="B70" s="27" t="str">
        <f>'Bon de commande'!A84</f>
        <v>EP 26BK oem</v>
      </c>
      <c r="C70" s="28" t="str">
        <f>'Bon de commande'!D84</f>
        <v>Ours Polaire 26 Noir BLISTER avec alarme</v>
      </c>
      <c r="D70" s="28" t="str">
        <f>'Bon de commande'!D84</f>
        <v>Ours Polaire 26 Noir BLISTER avec alarme</v>
      </c>
      <c r="E70" s="30" t="str">
        <f>'Bon de commande'!C84</f>
        <v>8715946625553</v>
      </c>
      <c r="F70" s="31">
        <v>1</v>
      </c>
      <c r="G70" s="31">
        <v>1</v>
      </c>
      <c r="H70" s="31" t="s">
        <v>470</v>
      </c>
      <c r="I70" s="31">
        <v>1</v>
      </c>
      <c r="J70" s="32">
        <f>'Bon de commande'!E84</f>
        <v>0.02</v>
      </c>
      <c r="K70" s="32">
        <f>'Bon de commande'!F84+J70</f>
        <v>14.12</v>
      </c>
      <c r="L70" s="32"/>
      <c r="M70" s="32">
        <f t="shared" si="2"/>
        <v>14.12</v>
      </c>
      <c r="N70" s="33">
        <v>20</v>
      </c>
      <c r="O70" s="33">
        <f>'Bon de commande'!G84</f>
        <v>19.989999999999998</v>
      </c>
      <c r="P70" s="16"/>
      <c r="Q70" s="36">
        <v>60</v>
      </c>
      <c r="R70" s="36">
        <v>62</v>
      </c>
      <c r="S70" s="36">
        <v>6230</v>
      </c>
      <c r="T70" s="36">
        <v>1</v>
      </c>
    </row>
    <row r="71" spans="1:20" x14ac:dyDescent="0.2">
      <c r="A71" s="26">
        <f>'Bon de commande'!B85</f>
        <v>0</v>
      </c>
      <c r="B71" s="27" t="str">
        <f>'Bon de commande'!A85</f>
        <v>EP 29 PK oem</v>
      </c>
      <c r="C71" s="28" t="str">
        <f>'Bon de commande'!D85</f>
        <v>Pack Fraise 29 NCMY BLISTER avec alarme</v>
      </c>
      <c r="D71" s="28" t="str">
        <f>'Bon de commande'!D85</f>
        <v>Pack Fraise 29 NCMY BLISTER avec alarme</v>
      </c>
      <c r="E71" s="30" t="str">
        <f>'Bon de commande'!C85</f>
        <v>8715946626055</v>
      </c>
      <c r="F71" s="34">
        <v>1</v>
      </c>
      <c r="G71" s="34">
        <v>1</v>
      </c>
      <c r="H71" s="34" t="s">
        <v>470</v>
      </c>
      <c r="I71" s="34">
        <v>1</v>
      </c>
      <c r="J71" s="32">
        <f>'Bon de commande'!E85</f>
        <v>0.04</v>
      </c>
      <c r="K71" s="32">
        <f>'Bon de commande'!F85+J71</f>
        <v>40.44</v>
      </c>
      <c r="L71" s="32"/>
      <c r="M71" s="32">
        <f t="shared" si="2"/>
        <v>40.44</v>
      </c>
      <c r="N71" s="33">
        <v>20</v>
      </c>
      <c r="O71" s="33">
        <f>'Bon de commande'!G85</f>
        <v>59.99</v>
      </c>
      <c r="P71" s="16"/>
      <c r="Q71" s="35">
        <v>60</v>
      </c>
      <c r="R71" s="35">
        <v>62</v>
      </c>
      <c r="S71" s="35">
        <v>6230</v>
      </c>
      <c r="T71" s="35">
        <v>1</v>
      </c>
    </row>
    <row r="72" spans="1:20" x14ac:dyDescent="0.2">
      <c r="A72" s="26">
        <f>'Bon de commande'!B86</f>
        <v>0</v>
      </c>
      <c r="B72" s="27" t="str">
        <f>'Bon de commande'!A86</f>
        <v>EP 29 PK XL oem</v>
      </c>
      <c r="C72" s="28" t="str">
        <f>'Bon de commande'!D86</f>
        <v>Pack Fraise 29 XL NCMY BLISTER avec alarme</v>
      </c>
      <c r="D72" s="28" t="str">
        <f>'Bon de commande'!D86</f>
        <v>Pack Fraise 29 XL NCMY BLISTER avec alarme</v>
      </c>
      <c r="E72" s="30" t="str">
        <f>'Bon de commande'!C86</f>
        <v>8715946626154</v>
      </c>
      <c r="F72" s="31">
        <v>1</v>
      </c>
      <c r="G72" s="31">
        <v>1</v>
      </c>
      <c r="H72" s="31" t="s">
        <v>470</v>
      </c>
      <c r="I72" s="31">
        <v>1</v>
      </c>
      <c r="J72" s="32">
        <f>'Bon de commande'!E86</f>
        <v>0.04</v>
      </c>
      <c r="K72" s="32">
        <f>'Bon de commande'!F86+J72</f>
        <v>72.38000000000001</v>
      </c>
      <c r="L72" s="32"/>
      <c r="M72" s="32">
        <f>K72</f>
        <v>72.38000000000001</v>
      </c>
      <c r="N72" s="33">
        <v>20</v>
      </c>
      <c r="O72" s="33">
        <f>'Bon de commande'!G86</f>
        <v>94.99</v>
      </c>
      <c r="P72" s="33"/>
      <c r="Q72" s="36">
        <v>60</v>
      </c>
      <c r="R72" s="36">
        <v>62</v>
      </c>
      <c r="S72" s="36">
        <v>6230</v>
      </c>
      <c r="T72" s="36">
        <v>1</v>
      </c>
    </row>
    <row r="73" spans="1:20" x14ac:dyDescent="0.2">
      <c r="A73" s="26">
        <f>'Bon de commande'!B87</f>
        <v>0</v>
      </c>
      <c r="B73" s="27" t="str">
        <f>'Bon de commande'!A87</f>
        <v>EP 29BK oem</v>
      </c>
      <c r="C73" s="28" t="str">
        <f>'Bon de commande'!D87</f>
        <v>Fraise 29 Noir BLISTER avec alarme</v>
      </c>
      <c r="D73" s="28" t="str">
        <f>'Bon de commande'!D87</f>
        <v>Fraise 29 Noir BLISTER avec alarme</v>
      </c>
      <c r="E73" s="30" t="str">
        <f>'Bon de commande'!C87</f>
        <v>8715946625973</v>
      </c>
      <c r="F73" s="34">
        <v>1</v>
      </c>
      <c r="G73" s="34">
        <v>1</v>
      </c>
      <c r="H73" s="34" t="s">
        <v>470</v>
      </c>
      <c r="I73" s="34">
        <v>1</v>
      </c>
      <c r="J73" s="32">
        <f>'Bon de commande'!E87</f>
        <v>0.02</v>
      </c>
      <c r="K73" s="32">
        <f>'Bon de commande'!F87+J73</f>
        <v>13.74</v>
      </c>
      <c r="L73" s="32"/>
      <c r="M73" s="32">
        <f t="shared" ref="M73:M99" si="3">K73</f>
        <v>13.74</v>
      </c>
      <c r="N73" s="33">
        <v>20</v>
      </c>
      <c r="O73" s="33">
        <f>'Bon de commande'!G87</f>
        <v>19.989999999999998</v>
      </c>
      <c r="P73" s="16"/>
      <c r="Q73" s="35">
        <v>60</v>
      </c>
      <c r="R73" s="35">
        <v>62</v>
      </c>
      <c r="S73" s="35">
        <v>6230</v>
      </c>
      <c r="T73" s="35">
        <v>1</v>
      </c>
    </row>
    <row r="74" spans="1:20" x14ac:dyDescent="0.2">
      <c r="A74" s="26">
        <f>'Bon de commande'!B88</f>
        <v>0</v>
      </c>
      <c r="B74" s="27" t="str">
        <f>'Bon de commande'!A88</f>
        <v>EP 29BK XL oem</v>
      </c>
      <c r="C74" s="28" t="str">
        <f>'Bon de commande'!D88</f>
        <v>Fraise 29 XL Noir BLISTER avec alarme dont deee 0,05</v>
      </c>
      <c r="D74" s="28" t="str">
        <f>'Bon de commande'!D88</f>
        <v>Fraise 29 XL Noir BLISTER avec alarme dont deee 0,05</v>
      </c>
      <c r="E74" s="30" t="str">
        <f>'Bon de commande'!C88</f>
        <v>8715946626079</v>
      </c>
      <c r="F74" s="31">
        <v>1</v>
      </c>
      <c r="G74" s="31">
        <v>1</v>
      </c>
      <c r="H74" s="31" t="s">
        <v>470</v>
      </c>
      <c r="I74" s="31">
        <v>1</v>
      </c>
      <c r="J74" s="32">
        <f>'Bon de commande'!E88</f>
        <v>0.02</v>
      </c>
      <c r="K74" s="32">
        <f>'Bon de commande'!F88+J74</f>
        <v>21.69</v>
      </c>
      <c r="L74" s="32"/>
      <c r="M74" s="32">
        <f t="shared" si="3"/>
        <v>21.69</v>
      </c>
      <c r="N74" s="33">
        <v>20</v>
      </c>
      <c r="O74" s="33">
        <f>'Bon de commande'!G88</f>
        <v>32.99</v>
      </c>
      <c r="P74" s="16"/>
      <c r="Q74" s="36">
        <v>60</v>
      </c>
      <c r="R74" s="36">
        <v>62</v>
      </c>
      <c r="S74" s="36">
        <v>6230</v>
      </c>
      <c r="T74" s="36">
        <v>1</v>
      </c>
    </row>
    <row r="75" spans="1:20" x14ac:dyDescent="0.2">
      <c r="A75" s="26">
        <f>'Bon de commande'!B89</f>
        <v>0</v>
      </c>
      <c r="B75" s="27" t="str">
        <f>'Bon de commande'!A89</f>
        <v>EP 29C oem</v>
      </c>
      <c r="C75" s="28" t="str">
        <f>'Bon de commande'!D89</f>
        <v>Fraise 29 Cyan BLISTER avec alarme</v>
      </c>
      <c r="D75" s="28" t="str">
        <f>'Bon de commande'!D89</f>
        <v>Fraise 29 Cyan BLISTER avec alarme</v>
      </c>
      <c r="E75" s="30" t="str">
        <f>'Bon de commande'!C89</f>
        <v>8715946625997</v>
      </c>
      <c r="F75" s="34">
        <v>1</v>
      </c>
      <c r="G75" s="34">
        <v>1</v>
      </c>
      <c r="H75" s="34" t="s">
        <v>470</v>
      </c>
      <c r="I75" s="34">
        <v>1</v>
      </c>
      <c r="J75" s="32">
        <f>'Bon de commande'!E89</f>
        <v>0.02</v>
      </c>
      <c r="K75" s="32">
        <f>'Bon de commande'!F89+J75</f>
        <v>8.94</v>
      </c>
      <c r="L75" s="32"/>
      <c r="M75" s="32">
        <f t="shared" si="3"/>
        <v>8.94</v>
      </c>
      <c r="N75" s="33">
        <v>20</v>
      </c>
      <c r="O75" s="33">
        <f>'Bon de commande'!G89</f>
        <v>14.99</v>
      </c>
      <c r="P75" s="16"/>
      <c r="Q75" s="35">
        <v>60</v>
      </c>
      <c r="R75" s="35">
        <v>62</v>
      </c>
      <c r="S75" s="35">
        <v>6230</v>
      </c>
      <c r="T75" s="35">
        <v>1</v>
      </c>
    </row>
    <row r="76" spans="1:20" x14ac:dyDescent="0.2">
      <c r="A76" s="26">
        <f>'Bon de commande'!B90</f>
        <v>0</v>
      </c>
      <c r="B76" s="27" t="str">
        <f>'Bon de commande'!A90</f>
        <v>EP 29M oem</v>
      </c>
      <c r="C76" s="28" t="str">
        <f>'Bon de commande'!D90</f>
        <v>Fraise 29 Magenta BLISTER avec alarme</v>
      </c>
      <c r="D76" s="28" t="str">
        <f>'Bon de commande'!D90</f>
        <v>Fraise 29 Magenta BLISTER avec alarme</v>
      </c>
      <c r="E76" s="30" t="str">
        <f>'Bon de commande'!C90</f>
        <v>8715946626017</v>
      </c>
      <c r="F76" s="31">
        <v>1</v>
      </c>
      <c r="G76" s="31">
        <v>1</v>
      </c>
      <c r="H76" s="31" t="s">
        <v>470</v>
      </c>
      <c r="I76" s="31">
        <v>1</v>
      </c>
      <c r="J76" s="32">
        <f>'Bon de commande'!E90</f>
        <v>0.02</v>
      </c>
      <c r="K76" s="32">
        <f>'Bon de commande'!F90+J76</f>
        <v>8.94</v>
      </c>
      <c r="L76" s="32"/>
      <c r="M76" s="32">
        <f t="shared" si="3"/>
        <v>8.94</v>
      </c>
      <c r="N76" s="33">
        <v>20</v>
      </c>
      <c r="O76" s="33">
        <f>'Bon de commande'!G90</f>
        <v>13.99</v>
      </c>
      <c r="P76" s="16"/>
      <c r="Q76" s="36">
        <v>60</v>
      </c>
      <c r="R76" s="36">
        <v>62</v>
      </c>
      <c r="S76" s="36">
        <v>6230</v>
      </c>
      <c r="T76" s="36">
        <v>1</v>
      </c>
    </row>
    <row r="77" spans="1:20" x14ac:dyDescent="0.2">
      <c r="A77" s="26">
        <f>'Bon de commande'!B91</f>
        <v>0</v>
      </c>
      <c r="B77" s="27" t="str">
        <f>'Bon de commande'!A91</f>
        <v>EP 29Y oem</v>
      </c>
      <c r="C77" s="28" t="str">
        <f>'Bon de commande'!D91</f>
        <v>Fraise 29 Yellow BLISTER avec alarme</v>
      </c>
      <c r="D77" s="28" t="str">
        <f>'Bon de commande'!D91</f>
        <v>Fraise 29 Yellow BLISTER avec alarme</v>
      </c>
      <c r="E77" s="30" t="str">
        <f>'Bon de commande'!C91</f>
        <v>8715946626031</v>
      </c>
      <c r="F77" s="34">
        <v>1</v>
      </c>
      <c r="G77" s="34">
        <v>1</v>
      </c>
      <c r="H77" s="34" t="s">
        <v>470</v>
      </c>
      <c r="I77" s="34">
        <v>1</v>
      </c>
      <c r="J77" s="32">
        <f>'Bon de commande'!E91</f>
        <v>0.02</v>
      </c>
      <c r="K77" s="32">
        <f>'Bon de commande'!F91+J77</f>
        <v>8.94</v>
      </c>
      <c r="L77" s="32"/>
      <c r="M77" s="32">
        <f t="shared" si="3"/>
        <v>8.94</v>
      </c>
      <c r="N77" s="33">
        <v>20</v>
      </c>
      <c r="O77" s="33">
        <f>'Bon de commande'!G91</f>
        <v>14.99</v>
      </c>
      <c r="P77" s="16"/>
      <c r="Q77" s="35">
        <v>60</v>
      </c>
      <c r="R77" s="35">
        <v>62</v>
      </c>
      <c r="S77" s="35">
        <v>6230</v>
      </c>
      <c r="T77" s="35">
        <v>1</v>
      </c>
    </row>
    <row r="78" spans="1:20" x14ac:dyDescent="0.2">
      <c r="A78" s="26">
        <f>'Bon de commande'!B92</f>
        <v>0</v>
      </c>
      <c r="B78" s="27" t="str">
        <f>'Bon de commande'!A92</f>
        <v>EP 33BK PH oem</v>
      </c>
      <c r="C78" s="28" t="str">
        <f>'Bon de commande'!D92</f>
        <v>Oranges 33 Photo Noir BLISTER avec alarme</v>
      </c>
      <c r="D78" s="28" t="str">
        <f>'Bon de commande'!D92</f>
        <v>Oranges 33 Photo Noir BLISTER avec alarme</v>
      </c>
      <c r="E78" s="30" t="str">
        <f>'Bon de commande'!C92</f>
        <v>8715946626192</v>
      </c>
      <c r="F78" s="31">
        <v>1</v>
      </c>
      <c r="G78" s="31">
        <v>1</v>
      </c>
      <c r="H78" s="31" t="s">
        <v>470</v>
      </c>
      <c r="I78" s="31">
        <v>1</v>
      </c>
      <c r="J78" s="32">
        <f>'Bon de commande'!E92</f>
        <v>0.02</v>
      </c>
      <c r="K78" s="32">
        <f>'Bon de commande'!F92+J78</f>
        <v>11.219999999999999</v>
      </c>
      <c r="L78" s="32"/>
      <c r="M78" s="32">
        <f t="shared" si="3"/>
        <v>11.219999999999999</v>
      </c>
      <c r="N78" s="33">
        <v>20</v>
      </c>
      <c r="O78" s="33">
        <f>'Bon de commande'!G92</f>
        <v>17.989999999999998</v>
      </c>
      <c r="P78" s="16"/>
      <c r="Q78" s="36">
        <v>60</v>
      </c>
      <c r="R78" s="36">
        <v>62</v>
      </c>
      <c r="S78" s="36">
        <v>6230</v>
      </c>
      <c r="T78" s="36">
        <v>1</v>
      </c>
    </row>
    <row r="79" spans="1:20" x14ac:dyDescent="0.2">
      <c r="A79" s="26">
        <f>'Bon de commande'!B93</f>
        <v>0</v>
      </c>
      <c r="B79" s="27" t="str">
        <f>'Bon de commande'!A93</f>
        <v>EP 33BK XL oem</v>
      </c>
      <c r="C79" s="28" t="str">
        <f>'Bon de commande'!D93</f>
        <v>Oranges 33 XL Black BLISTER avec alarme</v>
      </c>
      <c r="D79" s="28" t="str">
        <f>'Bon de commande'!D93</f>
        <v>Oranges 33 XL Black BLISTER avec alarme</v>
      </c>
      <c r="E79" s="30" t="str">
        <f>'Bon de commande'!C93</f>
        <v>8715946626277</v>
      </c>
      <c r="F79" s="34">
        <v>1</v>
      </c>
      <c r="G79" s="34">
        <v>1</v>
      </c>
      <c r="H79" s="34" t="s">
        <v>470</v>
      </c>
      <c r="I79" s="34">
        <v>1</v>
      </c>
      <c r="J79" s="32">
        <f>'Bon de commande'!E93</f>
        <v>0.02</v>
      </c>
      <c r="K79" s="32">
        <f>'Bon de commande'!F93+J79</f>
        <v>23.69</v>
      </c>
      <c r="L79" s="32"/>
      <c r="M79" s="32">
        <f t="shared" si="3"/>
        <v>23.69</v>
      </c>
      <c r="N79" s="33">
        <v>20</v>
      </c>
      <c r="O79" s="33">
        <f>'Bon de commande'!G93</f>
        <v>34.99</v>
      </c>
      <c r="P79" s="16"/>
      <c r="Q79" s="35">
        <v>60</v>
      </c>
      <c r="R79" s="35">
        <v>62</v>
      </c>
      <c r="S79" s="35">
        <v>6230</v>
      </c>
      <c r="T79" s="35">
        <v>1</v>
      </c>
    </row>
    <row r="80" spans="1:20" x14ac:dyDescent="0.2">
      <c r="A80" s="26">
        <f>'Bon de commande'!B94</f>
        <v>0</v>
      </c>
      <c r="B80" s="27" t="str">
        <f>'Bon de commande'!A94</f>
        <v>EP 502 PK oem</v>
      </c>
      <c r="C80" s="28" t="str">
        <f>'Bon de commande'!D94</f>
        <v>Pack Jumelle 502 NCMY BLISTER avec alarme</v>
      </c>
      <c r="D80" s="28" t="str">
        <f>'Bon de commande'!D94</f>
        <v>Pack Jumelle 502 NCMY BLISTER avec alarme</v>
      </c>
      <c r="E80" s="30" t="str">
        <f>'Bon de commande'!C94</f>
        <v>8715946653174</v>
      </c>
      <c r="F80" s="31">
        <v>1</v>
      </c>
      <c r="G80" s="31">
        <v>1</v>
      </c>
      <c r="H80" s="31" t="s">
        <v>470</v>
      </c>
      <c r="I80" s="31">
        <v>1</v>
      </c>
      <c r="J80" s="32">
        <f>'Bon de commande'!E94</f>
        <v>0.04</v>
      </c>
      <c r="K80" s="32">
        <f>'Bon de commande'!F94+J80</f>
        <v>39.93</v>
      </c>
      <c r="L80" s="32"/>
      <c r="M80" s="32">
        <f t="shared" si="3"/>
        <v>39.93</v>
      </c>
      <c r="N80" s="33">
        <v>20</v>
      </c>
      <c r="O80" s="33">
        <f>'Bon de commande'!G94</f>
        <v>59.99</v>
      </c>
      <c r="P80" s="16"/>
      <c r="Q80" s="36">
        <v>60</v>
      </c>
      <c r="R80" s="36">
        <v>62</v>
      </c>
      <c r="S80" s="36">
        <v>6230</v>
      </c>
      <c r="T80" s="36">
        <v>1</v>
      </c>
    </row>
    <row r="81" spans="1:20" x14ac:dyDescent="0.2">
      <c r="A81" s="26">
        <f>'Bon de commande'!B95</f>
        <v>0</v>
      </c>
      <c r="B81" s="27" t="str">
        <f>'Bon de commande'!A95</f>
        <v>EP 502 PK XL oem</v>
      </c>
      <c r="C81" s="28" t="str">
        <f>'Bon de commande'!D95</f>
        <v>Pack Jumelle 502 XL NCMY BLISTER avec alarme</v>
      </c>
      <c r="D81" s="28" t="str">
        <f>'Bon de commande'!D95</f>
        <v>Pack Jumelle 502 XL NCMY BLISTER avec alarme</v>
      </c>
      <c r="E81" s="30" t="str">
        <f>'Bon de commande'!C95</f>
        <v>8715946653211</v>
      </c>
      <c r="F81" s="34">
        <v>1</v>
      </c>
      <c r="G81" s="34">
        <v>1</v>
      </c>
      <c r="H81" s="34" t="s">
        <v>470</v>
      </c>
      <c r="I81" s="34">
        <v>1</v>
      </c>
      <c r="J81" s="32">
        <f>'Bon de commande'!E95</f>
        <v>0.02</v>
      </c>
      <c r="K81" s="32">
        <f>'Bon de commande'!F95+J81</f>
        <v>78.25</v>
      </c>
      <c r="L81" s="32"/>
      <c r="M81" s="32">
        <f t="shared" si="3"/>
        <v>78.25</v>
      </c>
      <c r="N81" s="33">
        <v>20</v>
      </c>
      <c r="O81" s="33">
        <f>'Bon de commande'!G95</f>
        <v>99.99</v>
      </c>
      <c r="P81" s="16"/>
      <c r="Q81" s="35">
        <v>60</v>
      </c>
      <c r="R81" s="35">
        <v>62</v>
      </c>
      <c r="S81" s="35">
        <v>6230</v>
      </c>
      <c r="T81" s="35">
        <v>1</v>
      </c>
    </row>
    <row r="82" spans="1:20" x14ac:dyDescent="0.2">
      <c r="A82" s="26">
        <f>'Bon de commande'!B96</f>
        <v>0</v>
      </c>
      <c r="B82" s="27" t="str">
        <f>'Bon de commande'!A96</f>
        <v>EP 502BK oem</v>
      </c>
      <c r="C82" s="28" t="str">
        <f>'Bon de commande'!D96</f>
        <v>Jumelle 502 Black BLISTER avec alarme</v>
      </c>
      <c r="D82" s="28" t="str">
        <f>'Bon de commande'!D96</f>
        <v>Jumelle 502 Black BLISTER avec alarme</v>
      </c>
      <c r="E82" s="30" t="str">
        <f>'Bon de commande'!C96</f>
        <v>8715946652733</v>
      </c>
      <c r="F82" s="31">
        <v>1</v>
      </c>
      <c r="G82" s="31">
        <v>1</v>
      </c>
      <c r="H82" s="31" t="s">
        <v>470</v>
      </c>
      <c r="I82" s="31">
        <v>1</v>
      </c>
      <c r="J82" s="32">
        <f>'Bon de commande'!E96</f>
        <v>0.02</v>
      </c>
      <c r="K82" s="32">
        <f>'Bon de commande'!F96+J82</f>
        <v>17.79</v>
      </c>
      <c r="L82" s="32"/>
      <c r="M82" s="32">
        <f t="shared" si="3"/>
        <v>17.79</v>
      </c>
      <c r="N82" s="33">
        <v>20</v>
      </c>
      <c r="O82" s="33">
        <f>'Bon de commande'!G96</f>
        <v>24.99</v>
      </c>
      <c r="P82" s="16"/>
      <c r="Q82" s="36">
        <v>60</v>
      </c>
      <c r="R82" s="36">
        <v>62</v>
      </c>
      <c r="S82" s="36">
        <v>6230</v>
      </c>
      <c r="T82" s="36">
        <v>1</v>
      </c>
    </row>
    <row r="83" spans="1:20" x14ac:dyDescent="0.2">
      <c r="A83" s="26">
        <f>'Bon de commande'!B97</f>
        <v>0</v>
      </c>
      <c r="B83" s="27" t="str">
        <f>'Bon de commande'!A97</f>
        <v>EP 502BK XL oem</v>
      </c>
      <c r="C83" s="28" t="str">
        <f>'Bon de commande'!D97</f>
        <v>Jumelle 502 XL Black BLISTER avec alarme</v>
      </c>
      <c r="D83" s="28" t="str">
        <f>'Bon de commande'!D97</f>
        <v>Jumelle 502 XL Black BLISTER avec alarme</v>
      </c>
      <c r="E83" s="30" t="str">
        <f>'Bon de commande'!C97</f>
        <v>8715946652818</v>
      </c>
      <c r="F83" s="34">
        <v>1</v>
      </c>
      <c r="G83" s="34">
        <v>1</v>
      </c>
      <c r="H83" s="34" t="s">
        <v>470</v>
      </c>
      <c r="I83" s="34">
        <v>1</v>
      </c>
      <c r="J83" s="32">
        <f>'Bon de commande'!E97</f>
        <v>0.02</v>
      </c>
      <c r="K83" s="32">
        <f>'Bon de commande'!F97+J83</f>
        <v>29.61</v>
      </c>
      <c r="L83" s="32"/>
      <c r="M83" s="32">
        <f t="shared" si="3"/>
        <v>29.61</v>
      </c>
      <c r="N83" s="33">
        <v>20</v>
      </c>
      <c r="O83" s="33">
        <f>'Bon de commande'!G97</f>
        <v>39.99</v>
      </c>
      <c r="P83" s="16"/>
      <c r="Q83" s="35">
        <v>60</v>
      </c>
      <c r="R83" s="35">
        <v>62</v>
      </c>
      <c r="S83" s="35">
        <v>6230</v>
      </c>
      <c r="T83" s="35">
        <v>1</v>
      </c>
    </row>
    <row r="84" spans="1:20" x14ac:dyDescent="0.2">
      <c r="A84" s="26">
        <f>'Bon de commande'!B98</f>
        <v>0</v>
      </c>
      <c r="B84" s="27" t="str">
        <f>'Bon de commande'!A98</f>
        <v>EP 502C oem</v>
      </c>
      <c r="C84" s="28" t="str">
        <f>'Bon de commande'!D98</f>
        <v>Jumelle 502 Cyan BLISTER avec alarme</v>
      </c>
      <c r="D84" s="28" t="str">
        <f>'Bon de commande'!D98</f>
        <v>Jumelle 502 Cyan BLISTER avec alarme</v>
      </c>
      <c r="E84" s="30" t="str">
        <f>'Bon de commande'!C98</f>
        <v>8715946652757</v>
      </c>
      <c r="F84" s="31">
        <v>1</v>
      </c>
      <c r="G84" s="31">
        <v>1</v>
      </c>
      <c r="H84" s="31" t="s">
        <v>470</v>
      </c>
      <c r="I84" s="31">
        <v>1</v>
      </c>
      <c r="J84" s="32">
        <f>'Bon de commande'!E98</f>
        <v>0.02</v>
      </c>
      <c r="K84" s="32">
        <f>'Bon de commande'!F98+J84</f>
        <v>7.47</v>
      </c>
      <c r="L84" s="32"/>
      <c r="M84" s="32">
        <f t="shared" si="3"/>
        <v>7.47</v>
      </c>
      <c r="N84" s="33">
        <v>20</v>
      </c>
      <c r="O84" s="33">
        <f>'Bon de commande'!G98</f>
        <v>10.99</v>
      </c>
      <c r="P84" s="16"/>
      <c r="Q84" s="36">
        <v>60</v>
      </c>
      <c r="R84" s="36">
        <v>62</v>
      </c>
      <c r="S84" s="36">
        <v>6230</v>
      </c>
      <c r="T84" s="36">
        <v>1</v>
      </c>
    </row>
    <row r="85" spans="1:20" x14ac:dyDescent="0.2">
      <c r="A85" s="26">
        <f>'Bon de commande'!B99</f>
        <v>0</v>
      </c>
      <c r="B85" s="27" t="str">
        <f>'Bon de commande'!A99</f>
        <v>EP 502M oem</v>
      </c>
      <c r="C85" s="28" t="str">
        <f>'Bon de commande'!D99</f>
        <v>Jumelle 502 Magenta BLISTER avec alarme</v>
      </c>
      <c r="D85" s="28" t="str">
        <f>'Bon de commande'!D99</f>
        <v>Jumelle 502 Magenta BLISTER avec alarme</v>
      </c>
      <c r="E85" s="30" t="str">
        <f>'Bon de commande'!C99</f>
        <v>8715946652771</v>
      </c>
      <c r="F85" s="34">
        <v>1</v>
      </c>
      <c r="G85" s="34">
        <v>1</v>
      </c>
      <c r="H85" s="34" t="s">
        <v>470</v>
      </c>
      <c r="I85" s="34">
        <v>1</v>
      </c>
      <c r="J85" s="32">
        <f>'Bon de commande'!E99</f>
        <v>0.02</v>
      </c>
      <c r="K85" s="32">
        <f>'Bon de commande'!F99+J85</f>
        <v>7.47</v>
      </c>
      <c r="L85" s="32"/>
      <c r="M85" s="32">
        <f t="shared" si="3"/>
        <v>7.47</v>
      </c>
      <c r="N85" s="33">
        <v>20</v>
      </c>
      <c r="O85" s="33">
        <f>'Bon de commande'!G99</f>
        <v>10.99</v>
      </c>
      <c r="P85" s="16"/>
      <c r="Q85" s="35">
        <v>60</v>
      </c>
      <c r="R85" s="35">
        <v>62</v>
      </c>
      <c r="S85" s="35">
        <v>6230</v>
      </c>
      <c r="T85" s="35">
        <v>1</v>
      </c>
    </row>
    <row r="86" spans="1:20" x14ac:dyDescent="0.2">
      <c r="A86" s="26">
        <f>'Bon de commande'!B100</f>
        <v>0</v>
      </c>
      <c r="B86" s="27" t="str">
        <f>'Bon de commande'!A100</f>
        <v>EP 502Y oem</v>
      </c>
      <c r="C86" s="28" t="str">
        <f>'Bon de commande'!D100</f>
        <v>Jumelle 502 Yellow BLISTER avec alarme</v>
      </c>
      <c r="D86" s="28" t="str">
        <f>'Bon de commande'!D100</f>
        <v>Jumelle 502 Yellow BLISTER avec alarme</v>
      </c>
      <c r="E86" s="30" t="str">
        <f>'Bon de commande'!C100</f>
        <v>8715946652795</v>
      </c>
      <c r="F86" s="31">
        <v>1</v>
      </c>
      <c r="G86" s="31">
        <v>1</v>
      </c>
      <c r="H86" s="31" t="s">
        <v>470</v>
      </c>
      <c r="I86" s="31">
        <v>1</v>
      </c>
      <c r="J86" s="32">
        <f>'Bon de commande'!E100</f>
        <v>0.02</v>
      </c>
      <c r="K86" s="32">
        <f>'Bon de commande'!F100+J86</f>
        <v>7.47</v>
      </c>
      <c r="L86" s="32"/>
      <c r="M86" s="32">
        <f t="shared" si="3"/>
        <v>7.47</v>
      </c>
      <c r="N86" s="33">
        <v>20</v>
      </c>
      <c r="O86" s="33">
        <f>'Bon de commande'!G100</f>
        <v>10.99</v>
      </c>
      <c r="P86" s="16"/>
      <c r="Q86" s="36">
        <v>60</v>
      </c>
      <c r="R86" s="36">
        <v>62</v>
      </c>
      <c r="S86" s="36">
        <v>6230</v>
      </c>
      <c r="T86" s="36">
        <v>1</v>
      </c>
    </row>
    <row r="87" spans="1:20" x14ac:dyDescent="0.2">
      <c r="A87" s="26">
        <f>'Bon de commande'!B101</f>
        <v>0</v>
      </c>
      <c r="B87" s="27" t="str">
        <f>'Bon de commande'!A101</f>
        <v>EP 503BK oem</v>
      </c>
      <c r="C87" s="28" t="str">
        <f>'Bon de commande'!D101</f>
        <v>PIMENT 503 NOIR BLISTER 4.6ml BK</v>
      </c>
      <c r="D87" s="28" t="str">
        <f>'Bon de commande'!D101</f>
        <v>PIMENT 503 NOIR BLISTER 4.6ml BK</v>
      </c>
      <c r="E87" s="30" t="str">
        <f>'Bon de commande'!C101</f>
        <v>8715946707464</v>
      </c>
      <c r="F87" s="34">
        <v>1</v>
      </c>
      <c r="G87" s="34">
        <v>1</v>
      </c>
      <c r="H87" s="34" t="s">
        <v>470</v>
      </c>
      <c r="I87" s="34">
        <v>1</v>
      </c>
      <c r="J87" s="32">
        <f>'Bon de commande'!E101</f>
        <v>0.02</v>
      </c>
      <c r="K87" s="32">
        <f>'Bon de commande'!F101+J87</f>
        <v>18.489999999999998</v>
      </c>
      <c r="L87" s="32"/>
      <c r="M87" s="32">
        <f t="shared" si="3"/>
        <v>18.489999999999998</v>
      </c>
      <c r="N87" s="33">
        <v>20</v>
      </c>
      <c r="O87" s="33">
        <f>'Bon de commande'!G101</f>
        <v>25.9</v>
      </c>
      <c r="P87" s="16"/>
      <c r="Q87" s="35">
        <v>60</v>
      </c>
      <c r="R87" s="35">
        <v>62</v>
      </c>
      <c r="S87" s="35">
        <v>6230</v>
      </c>
      <c r="T87" s="35">
        <v>1</v>
      </c>
    </row>
    <row r="88" spans="1:20" x14ac:dyDescent="0.2">
      <c r="A88" s="26">
        <f>'Bon de commande'!B102</f>
        <v>0</v>
      </c>
      <c r="B88" s="27" t="str">
        <f>'Bon de commande'!A102</f>
        <v>EP 603 PK oem</v>
      </c>
      <c r="C88" s="28" t="str">
        <f>'Bon de commande'!D102</f>
        <v>Pack Etoile de Mer 603 NCMY BLISTER avec alarme</v>
      </c>
      <c r="D88" s="28" t="str">
        <f>'Bon de commande'!D102</f>
        <v>Pack Etoile de Mer 603 NCMY BLISTER avec alarme</v>
      </c>
      <c r="E88" s="30" t="str">
        <f>'Bon de commande'!C102</f>
        <v>8715946668253</v>
      </c>
      <c r="F88" s="31">
        <v>1</v>
      </c>
      <c r="G88" s="31">
        <v>1</v>
      </c>
      <c r="H88" s="31" t="s">
        <v>470</v>
      </c>
      <c r="I88" s="31">
        <v>1</v>
      </c>
      <c r="J88" s="32">
        <f>'Bon de commande'!E102</f>
        <v>0.04</v>
      </c>
      <c r="K88" s="32">
        <f>'Bon de commande'!F102+J88</f>
        <v>34.76</v>
      </c>
      <c r="L88" s="32"/>
      <c r="M88" s="32">
        <f t="shared" si="3"/>
        <v>34.76</v>
      </c>
      <c r="N88" s="33">
        <v>20</v>
      </c>
      <c r="O88" s="33">
        <f>'Bon de commande'!G102</f>
        <v>54.99</v>
      </c>
      <c r="P88" s="16"/>
      <c r="Q88" s="36">
        <v>60</v>
      </c>
      <c r="R88" s="36">
        <v>62</v>
      </c>
      <c r="S88" s="36">
        <v>6230</v>
      </c>
      <c r="T88" s="36">
        <v>1</v>
      </c>
    </row>
    <row r="89" spans="1:20" x14ac:dyDescent="0.2">
      <c r="A89" s="26">
        <f>'Bon de commande'!B103</f>
        <v>0</v>
      </c>
      <c r="B89" s="27" t="str">
        <f>'Bon de commande'!A103</f>
        <v>EP 603 PK XL oem</v>
      </c>
      <c r="C89" s="28" t="str">
        <f>'Bon de commande'!D103</f>
        <v>Pack Etoile de Mer 603 XL NCMY BLISTER avec alarme</v>
      </c>
      <c r="D89" s="28" t="str">
        <f>'Bon de commande'!D103</f>
        <v>Pack Etoile de Mer 603 XL NCMY BLISTER avec alarme</v>
      </c>
      <c r="E89" s="30" t="str">
        <f>'Bon de commande'!C103</f>
        <v>8715946668215</v>
      </c>
      <c r="F89" s="34">
        <v>1</v>
      </c>
      <c r="G89" s="34">
        <v>1</v>
      </c>
      <c r="H89" s="34" t="s">
        <v>470</v>
      </c>
      <c r="I89" s="34">
        <v>1</v>
      </c>
      <c r="J89" s="32">
        <f>'Bon de commande'!E103</f>
        <v>0.04</v>
      </c>
      <c r="K89" s="32">
        <f>'Bon de commande'!F103+J89</f>
        <v>70.89</v>
      </c>
      <c r="L89" s="32"/>
      <c r="M89" s="32">
        <f t="shared" si="3"/>
        <v>70.89</v>
      </c>
      <c r="N89" s="33">
        <v>20</v>
      </c>
      <c r="O89" s="33">
        <f>'Bon de commande'!G103</f>
        <v>94.99</v>
      </c>
      <c r="P89" s="16"/>
      <c r="Q89" s="35">
        <v>60</v>
      </c>
      <c r="R89" s="35">
        <v>62</v>
      </c>
      <c r="S89" s="35">
        <v>6230</v>
      </c>
      <c r="T89" s="35">
        <v>1</v>
      </c>
    </row>
    <row r="90" spans="1:20" x14ac:dyDescent="0.2">
      <c r="A90" s="26">
        <f>'Bon de commande'!B104</f>
        <v>0</v>
      </c>
      <c r="B90" s="27" t="str">
        <f>'Bon de commande'!A104</f>
        <v>EP 603 PKCL oem</v>
      </c>
      <c r="C90" s="28" t="str">
        <f>'Bon de commande'!D104</f>
        <v>Pack Etoile de Mer 603- 3-colours CMY  BLISTER avec alarme</v>
      </c>
      <c r="D90" s="28" t="str">
        <f>'Bon de commande'!D104</f>
        <v>Pack Etoile de Mer 603- 3-colours CMY  BLISTER avec alarme</v>
      </c>
      <c r="E90" s="30" t="str">
        <f>'Bon de commande'!C104</f>
        <v>8715946674155</v>
      </c>
      <c r="F90" s="31">
        <v>1</v>
      </c>
      <c r="G90" s="31">
        <v>1</v>
      </c>
      <c r="H90" s="31" t="s">
        <v>470</v>
      </c>
      <c r="I90" s="31">
        <v>1</v>
      </c>
      <c r="J90" s="32">
        <f>'Bon de commande'!E104</f>
        <v>0.04</v>
      </c>
      <c r="K90" s="32">
        <f>'Bon de commande'!F104+J90</f>
        <v>22.24</v>
      </c>
      <c r="L90" s="32"/>
      <c r="M90" s="32">
        <f t="shared" si="3"/>
        <v>22.24</v>
      </c>
      <c r="N90" s="33">
        <v>20</v>
      </c>
      <c r="O90" s="33">
        <f>'Bon de commande'!G104</f>
        <v>32.99</v>
      </c>
      <c r="P90" s="16"/>
      <c r="Q90" s="36">
        <v>60</v>
      </c>
      <c r="R90" s="36">
        <v>62</v>
      </c>
      <c r="S90" s="36">
        <v>6230</v>
      </c>
      <c r="T90" s="36">
        <v>1</v>
      </c>
    </row>
    <row r="91" spans="1:20" ht="30" x14ac:dyDescent="0.2">
      <c r="A91" s="26">
        <f>'Bon de commande'!B105</f>
        <v>0</v>
      </c>
      <c r="B91" s="27" t="str">
        <f>'Bon de commande'!A105</f>
        <v>EP 603BK oem</v>
      </c>
      <c r="C91" s="28" t="str">
        <f>'Bon de commande'!D105</f>
        <v>Etoile de Mer 603 Black BLISTER avec alarme</v>
      </c>
      <c r="D91" s="28" t="str">
        <f>'Bon de commande'!D105</f>
        <v>Etoile de Mer 603 Black BLISTER avec alarme</v>
      </c>
      <c r="E91" s="30" t="str">
        <f>'Bon de commande'!C105</f>
        <v>8715946666747</v>
      </c>
      <c r="F91" s="34">
        <v>1</v>
      </c>
      <c r="G91" s="34">
        <v>1</v>
      </c>
      <c r="H91" s="34" t="s">
        <v>470</v>
      </c>
      <c r="I91" s="34">
        <v>1</v>
      </c>
      <c r="J91" s="32">
        <f>'Bon de commande'!E105</f>
        <v>0.02</v>
      </c>
      <c r="K91" s="32">
        <f>'Bon de commande'!F105+J91</f>
        <v>12.629999999999999</v>
      </c>
      <c r="L91" s="32"/>
      <c r="M91" s="32">
        <f t="shared" si="3"/>
        <v>12.629999999999999</v>
      </c>
      <c r="N91" s="33">
        <v>20</v>
      </c>
      <c r="O91" s="33">
        <f>'Bon de commande'!G105</f>
        <v>18.989999999999998</v>
      </c>
      <c r="P91" s="16"/>
      <c r="Q91" s="35">
        <v>60</v>
      </c>
      <c r="R91" s="35">
        <v>62</v>
      </c>
      <c r="S91" s="35">
        <v>6230</v>
      </c>
      <c r="T91" s="35">
        <v>1</v>
      </c>
    </row>
    <row r="92" spans="1:20" x14ac:dyDescent="0.2">
      <c r="A92" s="26">
        <f>'Bon de commande'!B106</f>
        <v>0</v>
      </c>
      <c r="B92" s="27" t="str">
        <f>'Bon de commande'!A106</f>
        <v>EP 603BK XL oem</v>
      </c>
      <c r="C92" s="28" t="str">
        <f>'Bon de commande'!D106</f>
        <v>Etoile de Mer 603 XL Noir BLISTER avec alarme</v>
      </c>
      <c r="D92" s="28" t="str">
        <f>'Bon de commande'!D106</f>
        <v>Etoile de Mer 603 XL Noir BLISTER avec alarme</v>
      </c>
      <c r="E92" s="30" t="str">
        <f>'Bon de commande'!C106</f>
        <v>8715946666365</v>
      </c>
      <c r="F92" s="31">
        <v>1</v>
      </c>
      <c r="G92" s="31">
        <v>1</v>
      </c>
      <c r="H92" s="31" t="s">
        <v>470</v>
      </c>
      <c r="I92" s="31">
        <v>1</v>
      </c>
      <c r="J92" s="32">
        <f>'Bon de commande'!E106</f>
        <v>0.02</v>
      </c>
      <c r="K92" s="32">
        <f>'Bon de commande'!F106+J92</f>
        <v>26.66</v>
      </c>
      <c r="L92" s="32"/>
      <c r="M92" s="32">
        <f t="shared" si="3"/>
        <v>26.66</v>
      </c>
      <c r="N92" s="33">
        <v>20</v>
      </c>
      <c r="O92" s="33">
        <f>'Bon de commande'!G106</f>
        <v>36.99</v>
      </c>
      <c r="P92" s="16"/>
      <c r="Q92" s="36">
        <v>60</v>
      </c>
      <c r="R92" s="36">
        <v>62</v>
      </c>
      <c r="S92" s="36">
        <v>6230</v>
      </c>
      <c r="T92" s="36">
        <v>1</v>
      </c>
    </row>
    <row r="93" spans="1:20" x14ac:dyDescent="0.2">
      <c r="A93" s="26">
        <f>'Bon de commande'!B107</f>
        <v>0</v>
      </c>
      <c r="B93" s="27" t="str">
        <f>'Bon de commande'!A107</f>
        <v>EP 603C oem</v>
      </c>
      <c r="C93" s="28" t="str">
        <f>'Bon de commande'!D107</f>
        <v>Etoile de Mer 603 Cyan BLISTER avec alarme</v>
      </c>
      <c r="D93" s="28" t="str">
        <f>'Bon de commande'!D107</f>
        <v>Etoile de Mer 603 Cyan BLISTER avec alarme</v>
      </c>
      <c r="E93" s="30" t="str">
        <f>'Bon de commande'!C107</f>
        <v>8715946666761</v>
      </c>
      <c r="F93" s="34">
        <v>1</v>
      </c>
      <c r="G93" s="34">
        <v>1</v>
      </c>
      <c r="H93" s="34" t="s">
        <v>470</v>
      </c>
      <c r="I93" s="34">
        <v>1</v>
      </c>
      <c r="J93" s="32">
        <f>'Bon de commande'!E107</f>
        <v>0.02</v>
      </c>
      <c r="K93" s="32">
        <f>'Bon de commande'!F107+J93</f>
        <v>7.47</v>
      </c>
      <c r="L93" s="32"/>
      <c r="M93" s="32">
        <f t="shared" si="3"/>
        <v>7.47</v>
      </c>
      <c r="N93" s="33">
        <v>20</v>
      </c>
      <c r="O93" s="33">
        <f>'Bon de commande'!G107</f>
        <v>10.99</v>
      </c>
      <c r="P93" s="16"/>
      <c r="Q93" s="35">
        <v>60</v>
      </c>
      <c r="R93" s="35">
        <v>62</v>
      </c>
      <c r="S93" s="35">
        <v>6230</v>
      </c>
      <c r="T93" s="35">
        <v>1</v>
      </c>
    </row>
    <row r="94" spans="1:20" x14ac:dyDescent="0.2">
      <c r="A94" s="26">
        <f>'Bon de commande'!B108</f>
        <v>0</v>
      </c>
      <c r="B94" s="27" t="str">
        <f>'Bon de commande'!A108</f>
        <v>EP 603M oem</v>
      </c>
      <c r="C94" s="28" t="str">
        <f>'Bon de commande'!D108</f>
        <v>Etoile de Mer 603 Magenta BLISTER avec alarme</v>
      </c>
      <c r="D94" s="28" t="str">
        <f>'Bon de commande'!D108</f>
        <v>Etoile de Mer 603 Magenta BLISTER avec alarme</v>
      </c>
      <c r="E94" s="30" t="str">
        <f>'Bon de commande'!C108</f>
        <v>8715946666785</v>
      </c>
      <c r="F94" s="31">
        <v>1</v>
      </c>
      <c r="G94" s="31">
        <v>1</v>
      </c>
      <c r="H94" s="31" t="s">
        <v>470</v>
      </c>
      <c r="I94" s="31">
        <v>1</v>
      </c>
      <c r="J94" s="32">
        <f>'Bon de commande'!E108</f>
        <v>0.02</v>
      </c>
      <c r="K94" s="32">
        <f>'Bon de commande'!F108+J94</f>
        <v>7.47</v>
      </c>
      <c r="L94" s="32"/>
      <c r="M94" s="32">
        <f t="shared" si="3"/>
        <v>7.47</v>
      </c>
      <c r="N94" s="33">
        <v>20</v>
      </c>
      <c r="O94" s="33">
        <f>'Bon de commande'!G108</f>
        <v>10.99</v>
      </c>
      <c r="P94" s="16"/>
      <c r="Q94" s="36">
        <v>60</v>
      </c>
      <c r="R94" s="36">
        <v>62</v>
      </c>
      <c r="S94" s="36">
        <v>6230</v>
      </c>
      <c r="T94" s="36">
        <v>1</v>
      </c>
    </row>
    <row r="95" spans="1:20" x14ac:dyDescent="0.2">
      <c r="A95" s="26">
        <f>'Bon de commande'!B109</f>
        <v>0</v>
      </c>
      <c r="B95" s="27" t="str">
        <f>'Bon de commande'!A109</f>
        <v>EP 603Y oem</v>
      </c>
      <c r="C95" s="28" t="str">
        <f>'Bon de commande'!D109</f>
        <v>Etoile de Mer 603 Yellow BLISTER avec alarme</v>
      </c>
      <c r="D95" s="28" t="str">
        <f>'Bon de commande'!D109</f>
        <v>Etoile de Mer 603 Yellow BLISTER avec alarme</v>
      </c>
      <c r="E95" s="30" t="str">
        <f>'Bon de commande'!C109</f>
        <v>8715946666808</v>
      </c>
      <c r="F95" s="34">
        <v>1</v>
      </c>
      <c r="G95" s="34">
        <v>1</v>
      </c>
      <c r="H95" s="34" t="s">
        <v>470</v>
      </c>
      <c r="I95" s="34">
        <v>1</v>
      </c>
      <c r="J95" s="32">
        <f>'Bon de commande'!E109</f>
        <v>0.02</v>
      </c>
      <c r="K95" s="32">
        <f>'Bon de commande'!F109+J95</f>
        <v>7.4799999999999995</v>
      </c>
      <c r="L95" s="32"/>
      <c r="M95" s="32">
        <f t="shared" si="3"/>
        <v>7.4799999999999995</v>
      </c>
      <c r="N95" s="33">
        <v>20</v>
      </c>
      <c r="O95" s="33">
        <f>'Bon de commande'!G109</f>
        <v>10.99</v>
      </c>
      <c r="P95" s="16"/>
      <c r="Q95" s="35">
        <v>60</v>
      </c>
      <c r="R95" s="35">
        <v>62</v>
      </c>
      <c r="S95" s="35">
        <v>6230</v>
      </c>
      <c r="T95" s="35">
        <v>1</v>
      </c>
    </row>
    <row r="96" spans="1:20" x14ac:dyDescent="0.2">
      <c r="A96" s="26">
        <f>'Bon de commande'!B110</f>
        <v>0</v>
      </c>
      <c r="B96" s="27" t="str">
        <f>'Bon de commande'!A110</f>
        <v>EP 604 PK oem</v>
      </c>
      <c r="C96" s="28" t="str">
        <f>'Bon de commande'!D110</f>
        <v>Ananas Multipack 4-colours 604 BLISTER avec alarme</v>
      </c>
      <c r="D96" s="28" t="str">
        <f>'Bon de commande'!D110</f>
        <v>Ananas Multipack 4-colours 604 BLISTER avec alarme</v>
      </c>
      <c r="E96" s="30" t="str">
        <f>'Bon de commande'!C110</f>
        <v>8715946707907</v>
      </c>
      <c r="F96" s="31">
        <v>1</v>
      </c>
      <c r="G96" s="31">
        <v>1</v>
      </c>
      <c r="H96" s="31" t="s">
        <v>470</v>
      </c>
      <c r="I96" s="31">
        <v>1</v>
      </c>
      <c r="J96" s="32">
        <f>'Bon de commande'!E110</f>
        <v>0.04</v>
      </c>
      <c r="K96" s="32">
        <f>'Bon de commande'!F110+J96</f>
        <v>39.39</v>
      </c>
      <c r="L96" s="32"/>
      <c r="M96" s="32">
        <f t="shared" si="3"/>
        <v>39.39</v>
      </c>
      <c r="N96" s="33">
        <v>20</v>
      </c>
      <c r="O96" s="33">
        <f>'Bon de commande'!G110</f>
        <v>49.99</v>
      </c>
      <c r="P96" s="33"/>
      <c r="Q96" s="36">
        <v>60</v>
      </c>
      <c r="R96" s="36">
        <v>62</v>
      </c>
      <c r="S96" s="36">
        <v>6230</v>
      </c>
      <c r="T96" s="36">
        <v>1</v>
      </c>
    </row>
    <row r="97" spans="1:20" x14ac:dyDescent="0.2">
      <c r="A97" s="26">
        <f>'Bon de commande'!B111</f>
        <v>0</v>
      </c>
      <c r="B97" s="27" t="str">
        <f>'Bon de commande'!A111</f>
        <v>EP 604 PK XL oem</v>
      </c>
      <c r="C97" s="28" t="str">
        <f>'Bon de commande'!D111</f>
        <v>Ananas Multipack 4-colours 604XL Blister avec alarme</v>
      </c>
      <c r="D97" s="28" t="str">
        <f>'Bon de commande'!D111</f>
        <v>Ananas Multipack 4-colours 604XL Blister avec alarme</v>
      </c>
      <c r="E97" s="30" t="str">
        <f>'Bon de commande'!C111</f>
        <v>8715946708072</v>
      </c>
      <c r="F97" s="34">
        <v>1</v>
      </c>
      <c r="G97" s="34">
        <v>1</v>
      </c>
      <c r="H97" s="34" t="s">
        <v>470</v>
      </c>
      <c r="I97" s="34">
        <v>1</v>
      </c>
      <c r="J97" s="32">
        <f>'Bon de commande'!E111</f>
        <v>0.04</v>
      </c>
      <c r="K97" s="32">
        <f>'Bon de commande'!F111+J97</f>
        <v>81.2</v>
      </c>
      <c r="L97" s="32"/>
      <c r="M97" s="32">
        <f t="shared" si="3"/>
        <v>81.2</v>
      </c>
      <c r="N97" s="33">
        <v>20</v>
      </c>
      <c r="O97" s="33">
        <f>'Bon de commande'!G111</f>
        <v>94.99</v>
      </c>
      <c r="P97" s="16"/>
      <c r="Q97" s="35">
        <v>60</v>
      </c>
      <c r="R97" s="35">
        <v>62</v>
      </c>
      <c r="S97" s="35">
        <v>6230</v>
      </c>
      <c r="T97" s="35">
        <v>1</v>
      </c>
    </row>
    <row r="98" spans="1:20" x14ac:dyDescent="0.2">
      <c r="A98" s="26">
        <f>'Bon de commande'!B112</f>
        <v>0</v>
      </c>
      <c r="B98" s="27" t="str">
        <f>'Bon de commande'!A112</f>
        <v>EP 604BK oem</v>
      </c>
      <c r="C98" s="28" t="str">
        <f>'Bon de commande'!D112</f>
        <v>Ananas Black 604  BLISTER avec alarme  3.4 ml  C13T10G14020</v>
      </c>
      <c r="D98" s="28" t="str">
        <f>'Bon de commande'!D112</f>
        <v>Ananas Black 604  BLISTER avec alarme  3.4 ml  C13T10G14020</v>
      </c>
      <c r="E98" s="30" t="str">
        <f>'Bon de commande'!C112</f>
        <v>8715946707785</v>
      </c>
      <c r="F98" s="31">
        <v>1</v>
      </c>
      <c r="G98" s="31">
        <v>1</v>
      </c>
      <c r="H98" s="31" t="s">
        <v>470</v>
      </c>
      <c r="I98" s="31">
        <v>1</v>
      </c>
      <c r="J98" s="32">
        <f>'Bon de commande'!E112</f>
        <v>0.02</v>
      </c>
      <c r="K98" s="32">
        <f>'Bon de commande'!F112+J98</f>
        <v>14.32</v>
      </c>
      <c r="L98" s="32"/>
      <c r="M98" s="32">
        <f t="shared" si="3"/>
        <v>14.32</v>
      </c>
      <c r="N98" s="33">
        <v>20</v>
      </c>
      <c r="O98" s="33">
        <f>'Bon de commande'!G112</f>
        <v>18.989999999999998</v>
      </c>
      <c r="P98" s="16"/>
      <c r="Q98" s="36">
        <v>60</v>
      </c>
      <c r="R98" s="36">
        <v>62</v>
      </c>
      <c r="S98" s="36">
        <v>6230</v>
      </c>
      <c r="T98" s="36">
        <v>1</v>
      </c>
    </row>
    <row r="99" spans="1:20" x14ac:dyDescent="0.2">
      <c r="A99" s="26">
        <f>'Bon de commande'!B113</f>
        <v>0</v>
      </c>
      <c r="B99" s="27" t="str">
        <f>'Bon de commande'!A113</f>
        <v>EP 604BK XL oem</v>
      </c>
      <c r="C99" s="28" t="str">
        <f>'Bon de commande'!D113</f>
        <v>Ananas Black 604 XL BLISTER avec alarme  8.9 ml. C13T10H14020</v>
      </c>
      <c r="D99" s="28" t="str">
        <f>'Bon de commande'!D113</f>
        <v>Ananas Black 604 XL BLISTER avec alarme  8.9 ml. C13T10H14020</v>
      </c>
      <c r="E99" s="30" t="str">
        <f>'Bon de commande'!C113</f>
        <v>8715946707952</v>
      </c>
      <c r="F99" s="34">
        <v>1</v>
      </c>
      <c r="G99" s="34">
        <v>1</v>
      </c>
      <c r="H99" s="34" t="s">
        <v>470</v>
      </c>
      <c r="I99" s="34">
        <v>1</v>
      </c>
      <c r="J99" s="32">
        <f>'Bon de commande'!E113</f>
        <v>0.02</v>
      </c>
      <c r="K99" s="32">
        <f>'Bon de commande'!F113+J99</f>
        <v>29.25</v>
      </c>
      <c r="L99" s="32"/>
      <c r="M99" s="32">
        <f t="shared" si="3"/>
        <v>29.25</v>
      </c>
      <c r="N99" s="33">
        <v>20</v>
      </c>
      <c r="O99" s="33">
        <f>'Bon de commande'!G113</f>
        <v>37.99</v>
      </c>
      <c r="P99" s="16"/>
      <c r="Q99" s="35">
        <v>60</v>
      </c>
      <c r="R99" s="35">
        <v>62</v>
      </c>
      <c r="S99" s="35">
        <v>6230</v>
      </c>
      <c r="T99" s="35">
        <v>1</v>
      </c>
    </row>
    <row r="100" spans="1:20" x14ac:dyDescent="0.2">
      <c r="A100" s="26">
        <f>'Bon de commande'!B114</f>
        <v>0</v>
      </c>
      <c r="B100" s="27" t="str">
        <f>'Bon de commande'!A114</f>
        <v>EP 604C oem</v>
      </c>
      <c r="C100" s="28" t="str">
        <f>'Bon de commande'!D114</f>
        <v>Ananas Cyan 604  BLISTER avec alarme 2.4 ml  C13T10G24020</v>
      </c>
      <c r="D100" s="28" t="str">
        <f>'Bon de commande'!D114</f>
        <v>Ananas Cyan 604  BLISTER avec alarme 2.4 ml  C13T10G24020</v>
      </c>
      <c r="E100" s="30" t="str">
        <f>'Bon de commande'!C114</f>
        <v>8715946707815</v>
      </c>
      <c r="F100" s="31">
        <v>1</v>
      </c>
      <c r="G100" s="31">
        <v>1</v>
      </c>
      <c r="H100" s="31" t="s">
        <v>470</v>
      </c>
      <c r="I100" s="31">
        <v>1</v>
      </c>
      <c r="J100" s="32">
        <f>'Bon de commande'!E114</f>
        <v>0.02</v>
      </c>
      <c r="K100" s="32">
        <f>'Bon de commande'!F114+J100</f>
        <v>8.4599999999999991</v>
      </c>
      <c r="L100" s="32"/>
      <c r="M100" s="32">
        <f>K100</f>
        <v>8.4599999999999991</v>
      </c>
      <c r="N100" s="33">
        <v>20</v>
      </c>
      <c r="O100" s="33">
        <f>'Bon de commande'!G114</f>
        <v>10.99</v>
      </c>
      <c r="P100" s="33"/>
      <c r="Q100" s="36">
        <v>60</v>
      </c>
      <c r="R100" s="36">
        <v>62</v>
      </c>
      <c r="S100" s="36">
        <v>6230</v>
      </c>
      <c r="T100" s="36">
        <v>1</v>
      </c>
    </row>
    <row r="101" spans="1:20" x14ac:dyDescent="0.2">
      <c r="A101" s="26">
        <f>'Bon de commande'!B115</f>
        <v>0</v>
      </c>
      <c r="B101" s="27" t="str">
        <f>'Bon de commande'!A115</f>
        <v>EP 604M oem</v>
      </c>
      <c r="C101" s="28" t="str">
        <f>'Bon de commande'!D115</f>
        <v>Ananas Magenta 604 BLISTER avec alarme</v>
      </c>
      <c r="D101" s="28" t="str">
        <f>'Bon de commande'!D115</f>
        <v>Ananas Magenta 604 BLISTER avec alarme</v>
      </c>
      <c r="E101" s="30" t="str">
        <f>'Bon de commande'!C115</f>
        <v>8715946707846</v>
      </c>
      <c r="F101" s="34">
        <v>1</v>
      </c>
      <c r="G101" s="34">
        <v>1</v>
      </c>
      <c r="H101" s="34" t="s">
        <v>470</v>
      </c>
      <c r="I101" s="34">
        <v>1</v>
      </c>
      <c r="J101" s="32">
        <f>'Bon de commande'!E115</f>
        <v>0.02</v>
      </c>
      <c r="K101" s="32">
        <f>'Bon de commande'!F115+J101</f>
        <v>8.4599999999999991</v>
      </c>
      <c r="L101" s="32"/>
      <c r="M101" s="32">
        <f t="shared" ref="M101:M114" si="4">K101</f>
        <v>8.4599999999999991</v>
      </c>
      <c r="N101" s="33">
        <v>20</v>
      </c>
      <c r="O101" s="33">
        <f>'Bon de commande'!G115</f>
        <v>10.99</v>
      </c>
      <c r="P101" s="16"/>
      <c r="Q101" s="35">
        <v>60</v>
      </c>
      <c r="R101" s="35">
        <v>62</v>
      </c>
      <c r="S101" s="35">
        <v>6230</v>
      </c>
      <c r="T101" s="35">
        <v>1</v>
      </c>
    </row>
    <row r="102" spans="1:20" x14ac:dyDescent="0.2">
      <c r="A102" s="26">
        <f>'Bon de commande'!B116</f>
        <v>0</v>
      </c>
      <c r="B102" s="27" t="str">
        <f>'Bon de commande'!A116</f>
        <v>EP 604Y oem</v>
      </c>
      <c r="C102" s="28" t="str">
        <f>'Bon de commande'!D116</f>
        <v>Ananas Yellow 604 BLISTER avec alarme</v>
      </c>
      <c r="D102" s="28" t="str">
        <f>'Bon de commande'!D116</f>
        <v>Ananas Yellow 604 BLISTER avec alarme</v>
      </c>
      <c r="E102" s="30" t="str">
        <f>'Bon de commande'!C116</f>
        <v>8715946707877</v>
      </c>
      <c r="F102" s="31">
        <v>1</v>
      </c>
      <c r="G102" s="31">
        <v>1</v>
      </c>
      <c r="H102" s="31" t="s">
        <v>470</v>
      </c>
      <c r="I102" s="31">
        <v>1</v>
      </c>
      <c r="J102" s="32">
        <f>'Bon de commande'!E116</f>
        <v>0.02</v>
      </c>
      <c r="K102" s="32">
        <f>'Bon de commande'!F116+J102</f>
        <v>8.4599999999999991</v>
      </c>
      <c r="L102" s="32"/>
      <c r="M102" s="32">
        <f t="shared" si="4"/>
        <v>8.4599999999999991</v>
      </c>
      <c r="N102" s="33">
        <v>20</v>
      </c>
      <c r="O102" s="33">
        <f>'Bon de commande'!G116</f>
        <v>10.99</v>
      </c>
      <c r="P102" s="16"/>
      <c r="Q102" s="36">
        <v>60</v>
      </c>
      <c r="R102" s="36">
        <v>62</v>
      </c>
      <c r="S102" s="36">
        <v>6230</v>
      </c>
      <c r="T102" s="36">
        <v>1</v>
      </c>
    </row>
    <row r="103" spans="1:20" x14ac:dyDescent="0.2">
      <c r="A103" s="26">
        <f>'Bon de commande'!B117</f>
        <v>0</v>
      </c>
      <c r="B103" s="27" t="str">
        <f>'Bon de commande'!A117</f>
        <v>EP 664 PK ECOTANK</v>
      </c>
      <c r="C103" s="28" t="str">
        <f>'Bon de commande'!D117</f>
        <v>664 EcoTank 4-colour Multipack  C13T664640</v>
      </c>
      <c r="D103" s="28" t="str">
        <f>'Bon de commande'!D117</f>
        <v>664 EcoTank 4-colour Multipack  C13T664640</v>
      </c>
      <c r="E103" s="30" t="str">
        <f>'Bon de commande'!C117</f>
        <v>8715946685205</v>
      </c>
      <c r="F103" s="34">
        <v>1</v>
      </c>
      <c r="G103" s="34">
        <v>1</v>
      </c>
      <c r="H103" s="34" t="s">
        <v>470</v>
      </c>
      <c r="I103" s="34">
        <v>1</v>
      </c>
      <c r="J103" s="32">
        <f>'Bon de commande'!E117</f>
        <v>0</v>
      </c>
      <c r="K103" s="32">
        <f>'Bon de commande'!F117+J103</f>
        <v>35.21</v>
      </c>
      <c r="L103" s="32"/>
      <c r="M103" s="32">
        <f t="shared" si="4"/>
        <v>35.21</v>
      </c>
      <c r="N103" s="33">
        <v>20</v>
      </c>
      <c r="O103" s="33">
        <f>'Bon de commande'!G117</f>
        <v>47.99</v>
      </c>
      <c r="P103" s="16"/>
      <c r="Q103" s="35">
        <v>60</v>
      </c>
      <c r="R103" s="35">
        <v>62</v>
      </c>
      <c r="S103" s="35">
        <v>6230</v>
      </c>
      <c r="T103" s="35">
        <v>1</v>
      </c>
    </row>
    <row r="104" spans="1:20" x14ac:dyDescent="0.2">
      <c r="A104" s="26">
        <f>'Bon de commande'!B118</f>
        <v>0</v>
      </c>
      <c r="B104" s="27" t="str">
        <f>'Bon de commande'!A118</f>
        <v>EP 664BK ECOTANK</v>
      </c>
      <c r="C104" s="28" t="str">
        <f>'Bon de commande'!D118</f>
        <v>664 ECOTANK NOIR  70 ml  C13T664140</v>
      </c>
      <c r="D104" s="28" t="str">
        <f>'Bon de commande'!D118</f>
        <v>664 ECOTANK NOIR  70 ml  C13T664140</v>
      </c>
      <c r="E104" s="30" t="str">
        <f>'Bon de commande'!C118</f>
        <v>8715946540979</v>
      </c>
      <c r="F104" s="31">
        <v>1</v>
      </c>
      <c r="G104" s="31">
        <v>1</v>
      </c>
      <c r="H104" s="31" t="s">
        <v>470</v>
      </c>
      <c r="I104" s="31">
        <v>1</v>
      </c>
      <c r="J104" s="32">
        <f>'Bon de commande'!E118</f>
        <v>0</v>
      </c>
      <c r="K104" s="32">
        <f>'Bon de commande'!F118+J104</f>
        <v>8.94</v>
      </c>
      <c r="L104" s="32"/>
      <c r="M104" s="32">
        <f t="shared" si="4"/>
        <v>8.94</v>
      </c>
      <c r="N104" s="33">
        <v>20</v>
      </c>
      <c r="O104" s="33">
        <f>'Bon de commande'!G118</f>
        <v>12.99</v>
      </c>
      <c r="P104" s="16"/>
      <c r="Q104" s="36">
        <v>60</v>
      </c>
      <c r="R104" s="36">
        <v>62</v>
      </c>
      <c r="S104" s="36">
        <v>6230</v>
      </c>
      <c r="T104" s="36">
        <v>1</v>
      </c>
    </row>
    <row r="105" spans="1:20" x14ac:dyDescent="0.2">
      <c r="A105" s="26">
        <f>'Bon de commande'!B119</f>
        <v>0</v>
      </c>
      <c r="B105" s="27" t="str">
        <f>'Bon de commande'!A119</f>
        <v>EP 664C ECOTANK</v>
      </c>
      <c r="C105" s="28" t="str">
        <f>'Bon de commande'!D119</f>
        <v>664 ECOTANK CYAN  70 ml  C13T664240</v>
      </c>
      <c r="D105" s="28" t="str">
        <f>'Bon de commande'!D119</f>
        <v>664 ECOTANK CYAN  70 ml  C13T664240</v>
      </c>
      <c r="E105" s="30" t="str">
        <f>'Bon de commande'!C119</f>
        <v>8715946540986</v>
      </c>
      <c r="F105" s="34">
        <v>1</v>
      </c>
      <c r="G105" s="34">
        <v>1</v>
      </c>
      <c r="H105" s="34" t="s">
        <v>470</v>
      </c>
      <c r="I105" s="34">
        <v>1</v>
      </c>
      <c r="J105" s="32">
        <f>'Bon de commande'!E119</f>
        <v>0</v>
      </c>
      <c r="K105" s="32">
        <f>'Bon de commande'!F119+J105</f>
        <v>8.94</v>
      </c>
      <c r="L105" s="32"/>
      <c r="M105" s="32">
        <f t="shared" si="4"/>
        <v>8.94</v>
      </c>
      <c r="N105" s="33">
        <v>20</v>
      </c>
      <c r="O105" s="33">
        <f>'Bon de commande'!G119</f>
        <v>12.99</v>
      </c>
      <c r="P105" s="16"/>
      <c r="Q105" s="35">
        <v>60</v>
      </c>
      <c r="R105" s="35">
        <v>62</v>
      </c>
      <c r="S105" s="35">
        <v>6230</v>
      </c>
      <c r="T105" s="35">
        <v>1</v>
      </c>
    </row>
    <row r="106" spans="1:20" x14ac:dyDescent="0.2">
      <c r="A106" s="26">
        <f>'Bon de commande'!B120</f>
        <v>0</v>
      </c>
      <c r="B106" s="27" t="str">
        <f>'Bon de commande'!A120</f>
        <v>EP 664M ECOTANK</v>
      </c>
      <c r="C106" s="28" t="str">
        <f>'Bon de commande'!D120</f>
        <v>664 ECOTANK MAGENTA</v>
      </c>
      <c r="D106" s="28" t="str">
        <f>'Bon de commande'!D120</f>
        <v>664 ECOTANK MAGENTA</v>
      </c>
      <c r="E106" s="30" t="str">
        <f>'Bon de commande'!C120</f>
        <v>8715946540993</v>
      </c>
      <c r="F106" s="31">
        <v>1</v>
      </c>
      <c r="G106" s="31">
        <v>1</v>
      </c>
      <c r="H106" s="31" t="s">
        <v>470</v>
      </c>
      <c r="I106" s="31">
        <v>1</v>
      </c>
      <c r="J106" s="32">
        <f>'Bon de commande'!E120</f>
        <v>0</v>
      </c>
      <c r="K106" s="32">
        <f>'Bon de commande'!F120+J106</f>
        <v>8.94</v>
      </c>
      <c r="L106" s="32"/>
      <c r="M106" s="32">
        <f t="shared" si="4"/>
        <v>8.94</v>
      </c>
      <c r="N106" s="33">
        <v>20</v>
      </c>
      <c r="O106" s="33">
        <f>'Bon de commande'!G120</f>
        <v>12.99</v>
      </c>
      <c r="P106" s="16"/>
      <c r="Q106" s="36">
        <v>60</v>
      </c>
      <c r="R106" s="36">
        <v>62</v>
      </c>
      <c r="S106" s="36">
        <v>6230</v>
      </c>
      <c r="T106" s="36">
        <v>1</v>
      </c>
    </row>
    <row r="107" spans="1:20" x14ac:dyDescent="0.2">
      <c r="A107" s="26">
        <f>'Bon de commande'!B121</f>
        <v>0</v>
      </c>
      <c r="B107" s="27" t="str">
        <f>'Bon de commande'!A121</f>
        <v>EP 664Y ECOTANK</v>
      </c>
      <c r="C107" s="28" t="str">
        <f>'Bon de commande'!D121</f>
        <v>664 ECOTANK YELLOW  70 ml  C13T664440</v>
      </c>
      <c r="D107" s="28" t="str">
        <f>'Bon de commande'!D121</f>
        <v>664 ECOTANK YELLOW  70 ml  C13T664440</v>
      </c>
      <c r="E107" s="30" t="str">
        <f>'Bon de commande'!C121</f>
        <v>8715946541006</v>
      </c>
      <c r="F107" s="34">
        <v>1</v>
      </c>
      <c r="G107" s="34">
        <v>1</v>
      </c>
      <c r="H107" s="34" t="s">
        <v>470</v>
      </c>
      <c r="I107" s="34">
        <v>1</v>
      </c>
      <c r="J107" s="32">
        <f>'Bon de commande'!E121</f>
        <v>0</v>
      </c>
      <c r="K107" s="32">
        <f>'Bon de commande'!F121+J107</f>
        <v>8.94</v>
      </c>
      <c r="L107" s="32"/>
      <c r="M107" s="32">
        <f t="shared" si="4"/>
        <v>8.94</v>
      </c>
      <c r="N107" s="33">
        <v>20</v>
      </c>
      <c r="O107" s="33">
        <f>'Bon de commande'!G121</f>
        <v>12.99</v>
      </c>
      <c r="P107" s="16"/>
      <c r="Q107" s="35">
        <v>60</v>
      </c>
      <c r="R107" s="35">
        <v>62</v>
      </c>
      <c r="S107" s="35">
        <v>6230</v>
      </c>
      <c r="T107" s="35">
        <v>1</v>
      </c>
    </row>
    <row r="108" spans="1:20" x14ac:dyDescent="0.2">
      <c r="A108" s="26">
        <f>'Bon de commande'!B122</f>
        <v>0</v>
      </c>
      <c r="B108" s="27" t="str">
        <f>'Bon de commande'!A122</f>
        <v>EP 711BK oem</v>
      </c>
      <c r="C108" s="28" t="str">
        <f>'Bon de commande'!D122</f>
        <v>Guepard T0711  Noir BLISTER avec alarme</v>
      </c>
      <c r="D108" s="28" t="str">
        <f>'Bon de commande'!D122</f>
        <v>Guepard T0711  Noir BLISTER avec alarme</v>
      </c>
      <c r="E108" s="30" t="str">
        <f>'Bon de commande'!C122</f>
        <v>8715946622996</v>
      </c>
      <c r="F108" s="31">
        <v>1</v>
      </c>
      <c r="G108" s="31">
        <v>1</v>
      </c>
      <c r="H108" s="31" t="s">
        <v>470</v>
      </c>
      <c r="I108" s="31">
        <v>1</v>
      </c>
      <c r="J108" s="32">
        <f>'Bon de commande'!E122</f>
        <v>0.02</v>
      </c>
      <c r="K108" s="32">
        <f>'Bon de commande'!F122+J108</f>
        <v>11.91</v>
      </c>
      <c r="L108" s="32"/>
      <c r="M108" s="32">
        <f t="shared" si="4"/>
        <v>11.91</v>
      </c>
      <c r="N108" s="33">
        <v>20</v>
      </c>
      <c r="O108" s="33">
        <f>'Bon de commande'!G122</f>
        <v>16.989999999999998</v>
      </c>
      <c r="P108" s="16"/>
      <c r="Q108" s="36">
        <v>60</v>
      </c>
      <c r="R108" s="36">
        <v>62</v>
      </c>
      <c r="S108" s="36">
        <v>6230</v>
      </c>
      <c r="T108" s="36">
        <v>1</v>
      </c>
    </row>
    <row r="109" spans="1:20" x14ac:dyDescent="0.2">
      <c r="A109" s="26">
        <f>'Bon de commande'!B123</f>
        <v>0</v>
      </c>
      <c r="B109" s="27" t="str">
        <f>'Bon de commande'!A123</f>
        <v>EP 715 PK oem</v>
      </c>
      <c r="C109" s="28" t="str">
        <f>'Bon de commande'!D123</f>
        <v>Pack Guepard TO715 NCMY BLISTER avec alarme</v>
      </c>
      <c r="D109" s="28" t="str">
        <f>'Bon de commande'!D123</f>
        <v>Pack Guepard TO715 NCMY BLISTER avec alarme</v>
      </c>
      <c r="E109" s="30" t="str">
        <f>'Bon de commande'!C123</f>
        <v>8715946624570</v>
      </c>
      <c r="F109" s="34">
        <v>1</v>
      </c>
      <c r="G109" s="34">
        <v>1</v>
      </c>
      <c r="H109" s="34" t="s">
        <v>470</v>
      </c>
      <c r="I109" s="34">
        <v>1</v>
      </c>
      <c r="J109" s="32">
        <f>'Bon de commande'!E123</f>
        <v>0.04</v>
      </c>
      <c r="K109" s="32">
        <f>'Bon de commande'!F123+J109</f>
        <v>47.3</v>
      </c>
      <c r="L109" s="32"/>
      <c r="M109" s="32">
        <f t="shared" si="4"/>
        <v>47.3</v>
      </c>
      <c r="N109" s="33">
        <v>20</v>
      </c>
      <c r="O109" s="33">
        <f>'Bon de commande'!G123</f>
        <v>64.989999999999995</v>
      </c>
      <c r="P109" s="16"/>
      <c r="Q109" s="35">
        <v>60</v>
      </c>
      <c r="R109" s="35">
        <v>62</v>
      </c>
      <c r="S109" s="35">
        <v>6230</v>
      </c>
      <c r="T109" s="35">
        <v>1</v>
      </c>
    </row>
    <row r="110" spans="1:20" x14ac:dyDescent="0.2">
      <c r="A110" s="26">
        <f>'Bon de commande'!B124</f>
        <v>0</v>
      </c>
      <c r="B110" s="27" t="str">
        <f>'Bon de commande'!A124</f>
        <v>HP 301/301 oem</v>
      </c>
      <c r="C110" s="28" t="str">
        <f>'Bon de commande'!D124</f>
        <v>301 Pack BK/CL HP Blister alarm N9J72AE#301</v>
      </c>
      <c r="D110" s="28" t="str">
        <f>'Bon de commande'!D124</f>
        <v>301 Pack BK/CL HP Blister alarm N9J72AE#301</v>
      </c>
      <c r="E110" s="30" t="str">
        <f>'Bon de commande'!C124</f>
        <v>889894419392</v>
      </c>
      <c r="F110" s="31">
        <v>1</v>
      </c>
      <c r="G110" s="31">
        <v>1</v>
      </c>
      <c r="H110" s="31" t="s">
        <v>470</v>
      </c>
      <c r="I110" s="31">
        <v>1</v>
      </c>
      <c r="J110" s="32">
        <f>'Bon de commande'!E124</f>
        <v>0.04</v>
      </c>
      <c r="K110" s="32">
        <f>'Bon de commande'!F124+J110</f>
        <v>41.589999999999996</v>
      </c>
      <c r="L110" s="32"/>
      <c r="M110" s="32">
        <f t="shared" si="4"/>
        <v>41.589999999999996</v>
      </c>
      <c r="N110" s="33">
        <v>20</v>
      </c>
      <c r="O110" s="33">
        <f>'Bon de commande'!G124</f>
        <v>59.99</v>
      </c>
      <c r="P110" s="16"/>
      <c r="Q110" s="36">
        <v>60</v>
      </c>
      <c r="R110" s="36">
        <v>62</v>
      </c>
      <c r="S110" s="36">
        <v>6230</v>
      </c>
      <c r="T110" s="36">
        <v>1</v>
      </c>
    </row>
    <row r="111" spans="1:20" x14ac:dyDescent="0.2">
      <c r="A111" s="26">
        <f>'Bon de commande'!B125</f>
        <v>0</v>
      </c>
      <c r="B111" s="27" t="str">
        <f>'Bon de commande'!A125</f>
        <v>HP 301BK oem</v>
      </c>
      <c r="C111" s="28" t="str">
        <f>'Bon de commande'!D125</f>
        <v>301 Noir HP Blister alarm 3 ml CH561EE#301</v>
      </c>
      <c r="D111" s="28" t="str">
        <f>'Bon de commande'!D125</f>
        <v>301 Noir HP Blister alarm 3 ml CH561EE#301</v>
      </c>
      <c r="E111" s="30" t="str">
        <f>'Bon de commande'!C125</f>
        <v>884962894422</v>
      </c>
      <c r="F111" s="34">
        <v>1</v>
      </c>
      <c r="G111" s="34">
        <v>1</v>
      </c>
      <c r="H111" s="34" t="s">
        <v>470</v>
      </c>
      <c r="I111" s="34">
        <v>1</v>
      </c>
      <c r="J111" s="32">
        <f>'Bon de commande'!E125</f>
        <v>0.02</v>
      </c>
      <c r="K111" s="32">
        <f>'Bon de commande'!F125+J111</f>
        <v>19.05</v>
      </c>
      <c r="L111" s="32"/>
      <c r="M111" s="32">
        <f t="shared" si="4"/>
        <v>19.05</v>
      </c>
      <c r="N111" s="33">
        <v>20</v>
      </c>
      <c r="O111" s="33">
        <f>'Bon de commande'!G125</f>
        <v>28.99</v>
      </c>
      <c r="P111" s="16"/>
      <c r="Q111" s="35">
        <v>60</v>
      </c>
      <c r="R111" s="35">
        <v>62</v>
      </c>
      <c r="S111" s="35">
        <v>6230</v>
      </c>
      <c r="T111" s="35">
        <v>1</v>
      </c>
    </row>
    <row r="112" spans="1:20" x14ac:dyDescent="0.2">
      <c r="A112" s="26">
        <f>'Bon de commande'!B126</f>
        <v>0</v>
      </c>
      <c r="B112" s="27" t="str">
        <f>'Bon de commande'!A126</f>
        <v>HP 301BK XL oem</v>
      </c>
      <c r="C112" s="28" t="str">
        <f>'Bon de commande'!D126</f>
        <v>301 XL Noir HP Blister alarm CH563EE#301</v>
      </c>
      <c r="D112" s="28" t="str">
        <f>'Bon de commande'!D126</f>
        <v>301 XL Noir HP Blister alarm CH563EE#301</v>
      </c>
      <c r="E112" s="30" t="str">
        <f>'Bon de commande'!C126</f>
        <v>884962894477</v>
      </c>
      <c r="F112" s="31">
        <v>1</v>
      </c>
      <c r="G112" s="31">
        <v>1</v>
      </c>
      <c r="H112" s="31" t="s">
        <v>470</v>
      </c>
      <c r="I112" s="31">
        <v>1</v>
      </c>
      <c r="J112" s="32">
        <f>'Bon de commande'!E126</f>
        <v>0.02</v>
      </c>
      <c r="K112" s="32">
        <f>'Bon de commande'!F126+J112</f>
        <v>40.650000000000006</v>
      </c>
      <c r="L112" s="32"/>
      <c r="M112" s="32">
        <f t="shared" si="4"/>
        <v>40.650000000000006</v>
      </c>
      <c r="N112" s="33">
        <v>20</v>
      </c>
      <c r="O112" s="33">
        <f>'Bon de commande'!G126</f>
        <v>54.99</v>
      </c>
      <c r="P112" s="16"/>
      <c r="Q112" s="36">
        <v>60</v>
      </c>
      <c r="R112" s="36">
        <v>62</v>
      </c>
      <c r="S112" s="36">
        <v>6230</v>
      </c>
      <c r="T112" s="36">
        <v>1</v>
      </c>
    </row>
    <row r="113" spans="1:20" x14ac:dyDescent="0.2">
      <c r="A113" s="26">
        <f>'Bon de commande'!B127</f>
        <v>0</v>
      </c>
      <c r="B113" s="27" t="str">
        <f>'Bon de commande'!A127</f>
        <v>HP 301CL oem</v>
      </c>
      <c r="C113" s="28" t="str">
        <f>'Bon de commande'!D127</f>
        <v>301 Couleurs HP Blister alarm 3 ml CH562EE#301</v>
      </c>
      <c r="D113" s="28" t="str">
        <f>'Bon de commande'!D127</f>
        <v>301 Couleurs HP Blister alarm 3 ml CH562EE#301</v>
      </c>
      <c r="E113" s="30" t="str">
        <f>'Bon de commande'!C127</f>
        <v>884962894521</v>
      </c>
      <c r="F113" s="34">
        <v>1</v>
      </c>
      <c r="G113" s="34">
        <v>1</v>
      </c>
      <c r="H113" s="34" t="s">
        <v>470</v>
      </c>
      <c r="I113" s="34">
        <v>1</v>
      </c>
      <c r="J113" s="32">
        <f>'Bon de commande'!E127</f>
        <v>0.02</v>
      </c>
      <c r="K113" s="32">
        <f>'Bon de commande'!F127+J113</f>
        <v>23.38</v>
      </c>
      <c r="L113" s="32"/>
      <c r="M113" s="32">
        <f t="shared" si="4"/>
        <v>23.38</v>
      </c>
      <c r="N113" s="33">
        <v>20</v>
      </c>
      <c r="O113" s="33">
        <f>'Bon de commande'!G127</f>
        <v>34.99</v>
      </c>
      <c r="P113" s="16"/>
      <c r="Q113" s="35">
        <v>60</v>
      </c>
      <c r="R113" s="35">
        <v>62</v>
      </c>
      <c r="S113" s="35">
        <v>6230</v>
      </c>
      <c r="T113" s="35">
        <v>1</v>
      </c>
    </row>
    <row r="114" spans="1:20" x14ac:dyDescent="0.2">
      <c r="A114" s="26">
        <f>'Bon de commande'!B128</f>
        <v>0</v>
      </c>
      <c r="B114" s="27" t="str">
        <f>'Bon de commande'!A128</f>
        <v>HP 301CL XL oem</v>
      </c>
      <c r="C114" s="28" t="str">
        <f>'Bon de commande'!D128</f>
        <v>301 XL Couleurs HP Blister alarm CH564EE#301</v>
      </c>
      <c r="D114" s="28" t="str">
        <f>'Bon de commande'!D128</f>
        <v>301 XL Couleurs HP Blister alarm CH564EE#301</v>
      </c>
      <c r="E114" s="30" t="str">
        <f>'Bon de commande'!C128</f>
        <v>884962894576</v>
      </c>
      <c r="F114" s="31">
        <v>1</v>
      </c>
      <c r="G114" s="31">
        <v>1</v>
      </c>
      <c r="H114" s="31" t="s">
        <v>470</v>
      </c>
      <c r="I114" s="31">
        <v>1</v>
      </c>
      <c r="J114" s="32">
        <f>'Bon de commande'!E128</f>
        <v>0.02</v>
      </c>
      <c r="K114" s="32">
        <f>'Bon de commande'!F128+J114</f>
        <v>39.64</v>
      </c>
      <c r="L114" s="32"/>
      <c r="M114" s="32">
        <f t="shared" si="4"/>
        <v>39.64</v>
      </c>
      <c r="N114" s="33">
        <v>20</v>
      </c>
      <c r="O114" s="33">
        <f>'Bon de commande'!G128</f>
        <v>54.99</v>
      </c>
      <c r="P114" s="16"/>
      <c r="Q114" s="36">
        <v>60</v>
      </c>
      <c r="R114" s="36">
        <v>62</v>
      </c>
      <c r="S114" s="36">
        <v>6230</v>
      </c>
      <c r="T114" s="36">
        <v>1</v>
      </c>
    </row>
    <row r="115" spans="1:20" x14ac:dyDescent="0.2">
      <c r="A115" s="26">
        <f>'Bon de commande'!B129</f>
        <v>0</v>
      </c>
      <c r="B115" s="27" t="str">
        <f>'Bon de commande'!A129</f>
        <v>HP 302/304 PK oem</v>
      </c>
      <c r="C115" s="28" t="str">
        <f>'Bon de commande'!D129</f>
        <v>302/304 Pack BK/CL HP Blister alarm B82L1AE#30A</v>
      </c>
      <c r="D115" s="28" t="str">
        <f>'Bon de commande'!D129</f>
        <v>302/304 Pack BK/CL HP Blister alarm B82L1AE#30A</v>
      </c>
      <c r="E115" s="30" t="str">
        <f>'Bon de commande'!C129</f>
        <v>199764139719</v>
      </c>
      <c r="F115" s="31">
        <v>1</v>
      </c>
      <c r="G115" s="31">
        <v>1</v>
      </c>
      <c r="H115" s="31" t="s">
        <v>470</v>
      </c>
      <c r="I115" s="31">
        <v>1</v>
      </c>
      <c r="J115" s="32">
        <f>'Bon de commande'!E129</f>
        <v>0.04</v>
      </c>
      <c r="K115" s="32">
        <f>'Bon de commande'!F129+J115</f>
        <v>30.509999999999998</v>
      </c>
      <c r="L115" s="32"/>
      <c r="M115" s="32">
        <f>K115</f>
        <v>30.509999999999998</v>
      </c>
      <c r="N115" s="33">
        <v>20</v>
      </c>
      <c r="O115" s="33">
        <f>'Bon de commande'!G129</f>
        <v>52.99</v>
      </c>
      <c r="P115" s="33"/>
      <c r="Q115" s="36">
        <v>60</v>
      </c>
      <c r="R115" s="36">
        <v>62</v>
      </c>
      <c r="S115" s="36">
        <v>6230</v>
      </c>
      <c r="T115" s="36">
        <v>1</v>
      </c>
    </row>
    <row r="116" spans="1:20" x14ac:dyDescent="0.2">
      <c r="A116" s="26">
        <f>'Bon de commande'!B130</f>
        <v>0</v>
      </c>
      <c r="B116" s="27" t="str">
        <f>'Bon de commande'!A130</f>
        <v>HP 302/304BK oem</v>
      </c>
      <c r="C116" s="28" t="str">
        <f>'Bon de commande'!D130</f>
        <v xml:space="preserve"> HP/InkHP 302/304 BK Original Ink Cartrid 2 ml B7RT7AE#30A</v>
      </c>
      <c r="D116" s="28" t="str">
        <f>'Bon de commande'!D130</f>
        <v xml:space="preserve"> HP/InkHP 302/304 BK Original Ink Cartrid 2 ml B7RT7AE#30A</v>
      </c>
      <c r="E116" s="30" t="str">
        <f>'Bon de commande'!C130</f>
        <v>199764139566</v>
      </c>
      <c r="F116" s="34">
        <v>1</v>
      </c>
      <c r="G116" s="34">
        <v>1</v>
      </c>
      <c r="H116" s="34" t="s">
        <v>470</v>
      </c>
      <c r="I116" s="34">
        <v>1</v>
      </c>
      <c r="J116" s="32">
        <f>'Bon de commande'!E130</f>
        <v>0.02</v>
      </c>
      <c r="K116" s="32">
        <f>'Bon de commande'!F130+J116</f>
        <v>13.87</v>
      </c>
      <c r="L116" s="32"/>
      <c r="M116" s="32">
        <f t="shared" ref="M116:M121" si="5">K116</f>
        <v>13.87</v>
      </c>
      <c r="N116" s="33">
        <v>20</v>
      </c>
      <c r="O116" s="33">
        <f>'Bon de commande'!G130</f>
        <v>20.99</v>
      </c>
      <c r="P116" s="16"/>
      <c r="Q116" s="35">
        <v>60</v>
      </c>
      <c r="R116" s="35">
        <v>62</v>
      </c>
      <c r="S116" s="35">
        <v>6230</v>
      </c>
      <c r="T116" s="35">
        <v>1</v>
      </c>
    </row>
    <row r="117" spans="1:20" x14ac:dyDescent="0.2">
      <c r="A117" s="26">
        <f>'Bon de commande'!B131</f>
        <v>0</v>
      </c>
      <c r="B117" s="27" t="str">
        <f>'Bon de commande'!A131</f>
        <v>HP 302/304CL oem</v>
      </c>
      <c r="C117" s="28" t="str">
        <f>'Bon de commande'!D131</f>
        <v xml:space="preserve"> HP 302/304 Tri-color Original Ink B7RT6AE#30A</v>
      </c>
      <c r="D117" s="28" t="str">
        <f>'Bon de commande'!D131</f>
        <v xml:space="preserve"> HP 302/304 Tri-color Original Ink B7RT6AE#30A</v>
      </c>
      <c r="E117" s="30" t="str">
        <f>'Bon de commande'!C131</f>
        <v>199764139511</v>
      </c>
      <c r="F117" s="31">
        <v>1</v>
      </c>
      <c r="G117" s="31">
        <v>1</v>
      </c>
      <c r="H117" s="31" t="s">
        <v>470</v>
      </c>
      <c r="I117" s="31">
        <v>1</v>
      </c>
      <c r="J117" s="32">
        <f>'Bon de commande'!E131</f>
        <v>0.02</v>
      </c>
      <c r="K117" s="32">
        <f>'Bon de commande'!F131+J117</f>
        <v>14.6</v>
      </c>
      <c r="L117" s="32"/>
      <c r="M117" s="32">
        <f t="shared" si="5"/>
        <v>14.6</v>
      </c>
      <c r="N117" s="33">
        <v>20</v>
      </c>
      <c r="O117" s="33">
        <f>'Bon de commande'!G131</f>
        <v>23.9</v>
      </c>
      <c r="P117" s="16"/>
      <c r="Q117" s="36">
        <v>60</v>
      </c>
      <c r="R117" s="36">
        <v>62</v>
      </c>
      <c r="S117" s="36">
        <v>6230</v>
      </c>
      <c r="T117" s="36">
        <v>1</v>
      </c>
    </row>
    <row r="118" spans="1:20" x14ac:dyDescent="0.2">
      <c r="A118" s="26">
        <f>'Bon de commande'!B132</f>
        <v>0</v>
      </c>
      <c r="B118" s="27" t="str">
        <f>'Bon de commande'!A132</f>
        <v>HP 303/303 oem</v>
      </c>
      <c r="C118" s="28" t="str">
        <f>'Bon de commande'!D132</f>
        <v>303 Pack BK/CL HP Blister alarm. 3YM92AE#30A</v>
      </c>
      <c r="D118" s="28" t="str">
        <f>'Bon de commande'!D132</f>
        <v>303 Pack BK/CL HP Blister alarm. 3YM92AE#30A</v>
      </c>
      <c r="E118" s="30" t="str">
        <f>'Bon de commande'!C132</f>
        <v>192545863988</v>
      </c>
      <c r="F118" s="34">
        <v>1</v>
      </c>
      <c r="G118" s="34">
        <v>1</v>
      </c>
      <c r="H118" s="34" t="s">
        <v>470</v>
      </c>
      <c r="I118" s="34">
        <v>1</v>
      </c>
      <c r="J118" s="32">
        <f>'Bon de commande'!E132</f>
        <v>0.04</v>
      </c>
      <c r="K118" s="32">
        <f>'Bon de commande'!F132+J118</f>
        <v>35.74</v>
      </c>
      <c r="L118" s="32"/>
      <c r="M118" s="32">
        <f t="shared" si="5"/>
        <v>35.74</v>
      </c>
      <c r="N118" s="33">
        <v>20</v>
      </c>
      <c r="O118" s="33">
        <f>'Bon de commande'!G132</f>
        <v>49.99</v>
      </c>
      <c r="P118" s="16"/>
      <c r="Q118" s="35">
        <v>60</v>
      </c>
      <c r="R118" s="35">
        <v>62</v>
      </c>
      <c r="S118" s="35">
        <v>6230</v>
      </c>
      <c r="T118" s="35">
        <v>1</v>
      </c>
    </row>
    <row r="119" spans="1:20" x14ac:dyDescent="0.2">
      <c r="A119" s="26">
        <f>'Bon de commande'!B133</f>
        <v>0</v>
      </c>
      <c r="B119" s="27" t="str">
        <f>'Bon de commande'!A133</f>
        <v>HP 303BK oem</v>
      </c>
      <c r="C119" s="28" t="str">
        <f>'Bon de commande'!D133</f>
        <v>303 Noir HP Blister alarm 4 ml T6N02AE#30A</v>
      </c>
      <c r="D119" s="28" t="str">
        <f>'Bon de commande'!D133</f>
        <v>303 Noir HP Blister alarm 4 ml T6N02AE#30A</v>
      </c>
      <c r="E119" s="30" t="str">
        <f>'Bon de commande'!C133</f>
        <v>199764694560</v>
      </c>
      <c r="F119" s="31">
        <v>1</v>
      </c>
      <c r="G119" s="31">
        <v>1</v>
      </c>
      <c r="H119" s="31" t="s">
        <v>470</v>
      </c>
      <c r="I119" s="31">
        <v>1</v>
      </c>
      <c r="J119" s="32">
        <f>'Bon de commande'!E133</f>
        <v>0.02</v>
      </c>
      <c r="K119" s="32">
        <f>'Bon de commande'!F133+J119</f>
        <v>16.28</v>
      </c>
      <c r="L119" s="32"/>
      <c r="M119" s="32">
        <f t="shared" si="5"/>
        <v>16.28</v>
      </c>
      <c r="N119" s="33">
        <v>20</v>
      </c>
      <c r="O119" s="33">
        <f>'Bon de commande'!G133</f>
        <v>24.99</v>
      </c>
      <c r="P119" s="16"/>
      <c r="Q119" s="36">
        <v>60</v>
      </c>
      <c r="R119" s="36">
        <v>62</v>
      </c>
      <c r="S119" s="36">
        <v>6230</v>
      </c>
      <c r="T119" s="36">
        <v>1</v>
      </c>
    </row>
    <row r="120" spans="1:20" x14ac:dyDescent="0.2">
      <c r="A120" s="26">
        <f>'Bon de commande'!B134</f>
        <v>0</v>
      </c>
      <c r="B120" s="27" t="str">
        <f>'Bon de commande'!A134</f>
        <v>HP 303BK XL oem</v>
      </c>
      <c r="C120" s="28" t="str">
        <f>'Bon de commande'!D134</f>
        <v>303 XL Noir HP Blister alarm 12 ml T6N04AE#30A</v>
      </c>
      <c r="D120" s="28" t="str">
        <f>'Bon de commande'!D134</f>
        <v>303 XL Noir HP Blister alarm 12 ml T6N04AE#30A</v>
      </c>
      <c r="E120" s="30" t="str">
        <f>'Bon de commande'!C134</f>
        <v>199764694669</v>
      </c>
      <c r="F120" s="34">
        <v>1</v>
      </c>
      <c r="G120" s="34">
        <v>1</v>
      </c>
      <c r="H120" s="34" t="s">
        <v>470</v>
      </c>
      <c r="I120" s="34">
        <v>1</v>
      </c>
      <c r="J120" s="32">
        <f>'Bon de commande'!E134</f>
        <v>0.02</v>
      </c>
      <c r="K120" s="32">
        <f>'Bon de commande'!F134+J120</f>
        <v>37.78</v>
      </c>
      <c r="L120" s="32"/>
      <c r="M120" s="32">
        <f t="shared" si="5"/>
        <v>37.78</v>
      </c>
      <c r="N120" s="33">
        <v>20</v>
      </c>
      <c r="O120" s="33">
        <f>'Bon de commande'!G134</f>
        <v>52.99</v>
      </c>
      <c r="P120" s="16"/>
      <c r="Q120" s="35">
        <v>60</v>
      </c>
      <c r="R120" s="35">
        <v>62</v>
      </c>
      <c r="S120" s="35">
        <v>6230</v>
      </c>
      <c r="T120" s="35">
        <v>1</v>
      </c>
    </row>
    <row r="121" spans="1:20" x14ac:dyDescent="0.2">
      <c r="A121" s="26">
        <f>'Bon de commande'!B135</f>
        <v>0</v>
      </c>
      <c r="B121" s="27" t="str">
        <f>'Bon de commande'!A135</f>
        <v>HP 303CL oem</v>
      </c>
      <c r="C121" s="28" t="str">
        <f>'Bon de commande'!D135</f>
        <v>303 Couleurs HP Blister alarm 4 ml T6N01AE#30A</v>
      </c>
      <c r="D121" s="28" t="str">
        <f>'Bon de commande'!D135</f>
        <v>303 Couleurs HP Blister alarm 4 ml T6N01AE#30A</v>
      </c>
      <c r="E121" s="30" t="str">
        <f>'Bon de commande'!C135</f>
        <v>199764694515</v>
      </c>
      <c r="F121" s="31">
        <v>1</v>
      </c>
      <c r="G121" s="31">
        <v>1</v>
      </c>
      <c r="H121" s="31" t="s">
        <v>470</v>
      </c>
      <c r="I121" s="31">
        <v>1</v>
      </c>
      <c r="J121" s="32">
        <f>'Bon de commande'!E135</f>
        <v>0.02</v>
      </c>
      <c r="K121" s="32">
        <f>'Bon de commande'!F135+J121</f>
        <v>20.2</v>
      </c>
      <c r="L121" s="32"/>
      <c r="M121" s="32">
        <f t="shared" si="5"/>
        <v>20.2</v>
      </c>
      <c r="N121" s="33">
        <v>20</v>
      </c>
      <c r="O121" s="33">
        <f>'Bon de commande'!G135</f>
        <v>29.99</v>
      </c>
      <c r="P121" s="16"/>
      <c r="Q121" s="36">
        <v>60</v>
      </c>
      <c r="R121" s="36">
        <v>62</v>
      </c>
      <c r="S121" s="36">
        <v>6230</v>
      </c>
      <c r="T121" s="36">
        <v>1</v>
      </c>
    </row>
    <row r="122" spans="1:20" x14ac:dyDescent="0.2">
      <c r="A122" s="26">
        <f>'Bon de commande'!B136</f>
        <v>0</v>
      </c>
      <c r="B122" s="27" t="str">
        <f>'Bon de commande'!A136</f>
        <v>HP 303CL XL oem</v>
      </c>
      <c r="C122" s="28" t="str">
        <f>'Bon de commande'!D136</f>
        <v>303 XL Couleurs HP Blister alarm 10 ml T6N03AE#30A</v>
      </c>
      <c r="D122" s="28" t="str">
        <f>'Bon de commande'!D136</f>
        <v>303 XL Couleurs HP Blister alarm 10 ml T6N03AE#30A</v>
      </c>
      <c r="E122" s="30" t="str">
        <f>'Bon de commande'!C136</f>
        <v>199764694614</v>
      </c>
      <c r="F122" s="31">
        <v>1</v>
      </c>
      <c r="G122" s="31">
        <v>1</v>
      </c>
      <c r="H122" s="31" t="s">
        <v>470</v>
      </c>
      <c r="I122" s="31">
        <v>1</v>
      </c>
      <c r="J122" s="32">
        <f>'Bon de commande'!E136</f>
        <v>0.02</v>
      </c>
      <c r="K122" s="32">
        <f>'Bon de commande'!F136+J122</f>
        <v>42.68</v>
      </c>
      <c r="L122" s="32"/>
      <c r="M122" s="32">
        <f>K122</f>
        <v>42.68</v>
      </c>
      <c r="N122" s="33">
        <v>20</v>
      </c>
      <c r="O122" s="33">
        <f>'Bon de commande'!G136</f>
        <v>58.99</v>
      </c>
      <c r="P122" s="33"/>
      <c r="Q122" s="36">
        <v>60</v>
      </c>
      <c r="R122" s="36">
        <v>62</v>
      </c>
      <c r="S122" s="36">
        <v>6230</v>
      </c>
      <c r="T122" s="36">
        <v>1</v>
      </c>
    </row>
    <row r="123" spans="1:20" x14ac:dyDescent="0.2">
      <c r="A123" s="26">
        <f>'Bon de commande'!B137</f>
        <v>0</v>
      </c>
      <c r="B123" s="27" t="str">
        <f>'Bon de commande'!A137</f>
        <v>HP 305/305 oem</v>
      </c>
      <c r="C123" s="28" t="str">
        <f>'Bon de commande'!D137</f>
        <v>305 Pack BK/CL HP Blister alarm 6ZD17AE#301</v>
      </c>
      <c r="D123" s="28" t="str">
        <f>'Bon de commande'!D137</f>
        <v>305 Pack BK/CL HP Blister alarm 6ZD17AE#301</v>
      </c>
      <c r="E123" s="30" t="str">
        <f>'Bon de commande'!C137</f>
        <v>195161227042</v>
      </c>
      <c r="F123" s="34">
        <v>1</v>
      </c>
      <c r="G123" s="34">
        <v>1</v>
      </c>
      <c r="H123" s="34" t="s">
        <v>470</v>
      </c>
      <c r="I123" s="34">
        <v>1</v>
      </c>
      <c r="J123" s="32">
        <f>'Bon de commande'!E137</f>
        <v>0.04</v>
      </c>
      <c r="K123" s="32">
        <f>'Bon de commande'!F137+J123</f>
        <v>21.77</v>
      </c>
      <c r="L123" s="32"/>
      <c r="M123" s="32">
        <f t="shared" ref="M123:M126" si="6">K123</f>
        <v>21.77</v>
      </c>
      <c r="N123" s="33">
        <v>20</v>
      </c>
      <c r="O123" s="33">
        <f>'Bon de commande'!G137</f>
        <v>31.99</v>
      </c>
      <c r="P123" s="16"/>
      <c r="Q123" s="35">
        <v>60</v>
      </c>
      <c r="R123" s="35">
        <v>62</v>
      </c>
      <c r="S123" s="35">
        <v>6230</v>
      </c>
      <c r="T123" s="35">
        <v>1</v>
      </c>
    </row>
    <row r="124" spans="1:20" x14ac:dyDescent="0.2">
      <c r="A124" s="26">
        <f>'Bon de commande'!B138</f>
        <v>0</v>
      </c>
      <c r="B124" s="27" t="str">
        <f>'Bon de commande'!A138</f>
        <v>HP 305BK oem</v>
      </c>
      <c r="C124" s="28" t="str">
        <f>'Bon de commande'!D138</f>
        <v>305 Noir HP Blister alarm 2 ml  3YM61AE#301</v>
      </c>
      <c r="D124" s="28" t="str">
        <f>'Bon de commande'!D138</f>
        <v>305 Noir HP Blister alarm 2 ml  3YM61AE#301</v>
      </c>
      <c r="E124" s="30" t="str">
        <f>'Bon de commande'!C138</f>
        <v>193905429233</v>
      </c>
      <c r="F124" s="31">
        <v>1</v>
      </c>
      <c r="G124" s="31">
        <v>1</v>
      </c>
      <c r="H124" s="31" t="s">
        <v>470</v>
      </c>
      <c r="I124" s="31">
        <v>1</v>
      </c>
      <c r="J124" s="32">
        <f>'Bon de commande'!E138</f>
        <v>0.02</v>
      </c>
      <c r="K124" s="32">
        <f>'Bon de commande'!F138+J124</f>
        <v>11.26</v>
      </c>
      <c r="L124" s="32"/>
      <c r="M124" s="32">
        <f t="shared" si="6"/>
        <v>11.26</v>
      </c>
      <c r="N124" s="33">
        <v>20</v>
      </c>
      <c r="O124" s="33">
        <f>'Bon de commande'!G138</f>
        <v>16.989999999999998</v>
      </c>
      <c r="P124" s="16"/>
      <c r="Q124" s="36">
        <v>60</v>
      </c>
      <c r="R124" s="36">
        <v>62</v>
      </c>
      <c r="S124" s="36">
        <v>6230</v>
      </c>
      <c r="T124" s="36">
        <v>1</v>
      </c>
    </row>
    <row r="125" spans="1:20" x14ac:dyDescent="0.2">
      <c r="A125" s="26">
        <f>'Bon de commande'!B139</f>
        <v>0</v>
      </c>
      <c r="B125" s="27" t="str">
        <f>'Bon de commande'!A139</f>
        <v>HP 305BK XL oem</v>
      </c>
      <c r="C125" s="28" t="str">
        <f>'Bon de commande'!D139</f>
        <v>305 XL Noir HP Blister alarm 4 ml 3YM62AE#UUS</v>
      </c>
      <c r="D125" s="28" t="str">
        <f>'Bon de commande'!D139</f>
        <v>305 XL Noir HP Blister alarm 4 ml 3YM62AE#UUS</v>
      </c>
      <c r="E125" s="30" t="str">
        <f>'Bon de commande'!C139</f>
        <v>193905429288</v>
      </c>
      <c r="F125" s="34">
        <v>1</v>
      </c>
      <c r="G125" s="34">
        <v>1</v>
      </c>
      <c r="H125" s="34" t="s">
        <v>470</v>
      </c>
      <c r="I125" s="34">
        <v>1</v>
      </c>
      <c r="J125" s="32">
        <f>'Bon de commande'!E139</f>
        <v>0.02</v>
      </c>
      <c r="K125" s="32">
        <f>'Bon de commande'!F139+J125</f>
        <v>22.22</v>
      </c>
      <c r="L125" s="32"/>
      <c r="M125" s="32">
        <f t="shared" si="6"/>
        <v>22.22</v>
      </c>
      <c r="N125" s="33">
        <v>20</v>
      </c>
      <c r="O125" s="33">
        <f>'Bon de commande'!G139</f>
        <v>27.99</v>
      </c>
      <c r="P125" s="16"/>
      <c r="Q125" s="35">
        <v>60</v>
      </c>
      <c r="R125" s="35">
        <v>62</v>
      </c>
      <c r="S125" s="35">
        <v>6230</v>
      </c>
      <c r="T125" s="35">
        <v>1</v>
      </c>
    </row>
    <row r="126" spans="1:20" x14ac:dyDescent="0.2">
      <c r="A126" s="26">
        <f>'Bon de commande'!B140</f>
        <v>0</v>
      </c>
      <c r="B126" s="27" t="str">
        <f>'Bon de commande'!A140</f>
        <v>HP 305CL oem</v>
      </c>
      <c r="C126" s="28" t="str">
        <f>'Bon de commande'!D140</f>
        <v>305 Couleurs HP Blister alarm 3YM60AE#301</v>
      </c>
      <c r="D126" s="28" t="str">
        <f>'Bon de commande'!D140</f>
        <v>305 Couleurs HP Blister alarm 3YM60AE#301</v>
      </c>
      <c r="E126" s="30" t="str">
        <f>'Bon de commande'!C140</f>
        <v>193905429202</v>
      </c>
      <c r="F126" s="31">
        <v>1</v>
      </c>
      <c r="G126" s="31">
        <v>1</v>
      </c>
      <c r="H126" s="31" t="s">
        <v>470</v>
      </c>
      <c r="I126" s="31">
        <v>1</v>
      </c>
      <c r="J126" s="32">
        <f>'Bon de commande'!E140</f>
        <v>0.02</v>
      </c>
      <c r="K126" s="32">
        <f>'Bon de commande'!F140+J126</f>
        <v>11.16</v>
      </c>
      <c r="L126" s="32"/>
      <c r="M126" s="32">
        <f t="shared" si="6"/>
        <v>11.16</v>
      </c>
      <c r="N126" s="33">
        <v>20</v>
      </c>
      <c r="O126" s="33">
        <f>'Bon de commande'!G140</f>
        <v>16.989999999999998</v>
      </c>
      <c r="P126" s="16"/>
      <c r="Q126" s="36">
        <v>60</v>
      </c>
      <c r="R126" s="36">
        <v>62</v>
      </c>
      <c r="S126" s="36">
        <v>6230</v>
      </c>
      <c r="T126" s="36">
        <v>1</v>
      </c>
    </row>
    <row r="127" spans="1:20" x14ac:dyDescent="0.2">
      <c r="A127" s="26">
        <f>'Bon de commande'!B141</f>
        <v>0</v>
      </c>
      <c r="B127" s="27" t="str">
        <f>'Bon de commande'!A141</f>
        <v>HP 305CL XL oem</v>
      </c>
      <c r="C127" s="28" t="str">
        <f>'Bon de commande'!D141</f>
        <v>305 XL Couleurs HP Blister alarm  5 ml 3YM63AE#UUS</v>
      </c>
      <c r="D127" s="28" t="str">
        <f>'Bon de commande'!D141</f>
        <v>305 XL Couleurs HP Blister alarm  5 ml 3YM63AE#UUS</v>
      </c>
      <c r="E127" s="30" t="str">
        <f>'Bon de commande'!C141</f>
        <v>193905429318</v>
      </c>
      <c r="F127" s="31">
        <v>1</v>
      </c>
      <c r="G127" s="31">
        <v>1</v>
      </c>
      <c r="H127" s="31" t="s">
        <v>470</v>
      </c>
      <c r="I127" s="31">
        <v>1</v>
      </c>
      <c r="J127" s="32">
        <f>'Bon de commande'!E141</f>
        <v>0.02</v>
      </c>
      <c r="K127" s="32">
        <f>'Bon de commande'!F141+J127</f>
        <v>20.56</v>
      </c>
      <c r="L127" s="32"/>
      <c r="M127" s="32">
        <f>K127</f>
        <v>20.56</v>
      </c>
      <c r="N127" s="33">
        <v>20</v>
      </c>
      <c r="O127" s="33">
        <f>'Bon de commande'!G141</f>
        <v>27.99</v>
      </c>
      <c r="P127" s="33"/>
      <c r="Q127" s="36">
        <v>60</v>
      </c>
      <c r="R127" s="36">
        <v>62</v>
      </c>
      <c r="S127" s="36">
        <v>6230</v>
      </c>
      <c r="T127" s="36">
        <v>1</v>
      </c>
    </row>
    <row r="128" spans="1:20" x14ac:dyDescent="0.2">
      <c r="A128" s="26">
        <f>'Bon de commande'!B142</f>
        <v>0</v>
      </c>
      <c r="B128" s="27" t="str">
        <f>'Bon de commande'!A142</f>
        <v>HP 308/308 oem</v>
      </c>
      <c r="C128" s="28" t="str">
        <f>'Bon de commande'!D142</f>
        <v>HP 308 Pack BK/CL Blister alarm 6L6S6UE#30A</v>
      </c>
      <c r="D128" s="28" t="str">
        <f>'Bon de commande'!D142</f>
        <v>HP 308 Pack BK/CL Blister alarm 6L6S6UE#30A</v>
      </c>
      <c r="E128" s="30" t="str">
        <f>'Bon de commande'!C142</f>
        <v>199764688590</v>
      </c>
      <c r="F128" s="34">
        <v>1</v>
      </c>
      <c r="G128" s="34">
        <v>1</v>
      </c>
      <c r="H128" s="34" t="s">
        <v>470</v>
      </c>
      <c r="I128" s="34">
        <v>1</v>
      </c>
      <c r="J128" s="32">
        <f>'Bon de commande'!E142</f>
        <v>0.04</v>
      </c>
      <c r="K128" s="32">
        <f>'Bon de commande'!F142+J128</f>
        <v>28.97</v>
      </c>
      <c r="L128" s="32"/>
      <c r="M128" s="32">
        <f t="shared" ref="M128:M130" si="7">K128</f>
        <v>28.97</v>
      </c>
      <c r="N128" s="33">
        <v>20</v>
      </c>
      <c r="O128" s="33">
        <f>'Bon de commande'!G142</f>
        <v>46.99</v>
      </c>
      <c r="P128" s="16"/>
      <c r="Q128" s="35">
        <v>60</v>
      </c>
      <c r="R128" s="35">
        <v>62</v>
      </c>
      <c r="S128" s="35">
        <v>6230</v>
      </c>
      <c r="T128" s="35">
        <v>1</v>
      </c>
    </row>
    <row r="129" spans="1:20" x14ac:dyDescent="0.2">
      <c r="A129" s="26">
        <f>'Bon de commande'!B143</f>
        <v>0</v>
      </c>
      <c r="B129" s="27" t="str">
        <f>'Bon de commande'!A143</f>
        <v>HP 308BK oem</v>
      </c>
      <c r="C129" s="28" t="str">
        <f>'Bon de commande'!D143</f>
        <v>HP 308 Noir  Blister alarme 7FP21UE#30A</v>
      </c>
      <c r="D129" s="28" t="str">
        <f>'Bon de commande'!D143</f>
        <v>HP 308 Noir  Blister alarme 7FP21UE#30A</v>
      </c>
      <c r="E129" s="30" t="str">
        <f>'Bon de commande'!C143</f>
        <v>199764692245</v>
      </c>
      <c r="F129" s="31">
        <v>1</v>
      </c>
      <c r="G129" s="31">
        <v>1</v>
      </c>
      <c r="H129" s="31" t="s">
        <v>470</v>
      </c>
      <c r="I129" s="31">
        <v>1</v>
      </c>
      <c r="J129" s="32">
        <f>'Bon de commande'!E143</f>
        <v>0.02</v>
      </c>
      <c r="K129" s="32">
        <f>'Bon de commande'!F143+J129</f>
        <v>18.34</v>
      </c>
      <c r="L129" s="32"/>
      <c r="M129" s="32">
        <f t="shared" si="7"/>
        <v>18.34</v>
      </c>
      <c r="N129" s="33">
        <v>20</v>
      </c>
      <c r="O129" s="33">
        <f>'Bon de commande'!G143</f>
        <v>21.99</v>
      </c>
      <c r="P129" s="16"/>
      <c r="Q129" s="36">
        <v>60</v>
      </c>
      <c r="R129" s="36">
        <v>62</v>
      </c>
      <c r="S129" s="36">
        <v>6230</v>
      </c>
      <c r="T129" s="36">
        <v>1</v>
      </c>
    </row>
    <row r="130" spans="1:20" x14ac:dyDescent="0.2">
      <c r="A130" s="26">
        <f>'Bon de commande'!B144</f>
        <v>0</v>
      </c>
      <c r="B130" s="27" t="str">
        <f>'Bon de commande'!A144</f>
        <v>HP 308CL oem</v>
      </c>
      <c r="C130" s="28" t="str">
        <f>'Bon de commande'!D144</f>
        <v>HP 308 Couleurs  Blister alarm 7FP20UE#30A</v>
      </c>
      <c r="D130" s="28" t="str">
        <f>'Bon de commande'!D144</f>
        <v>HP 308 Couleurs  Blister alarm 7FP20UE#30A</v>
      </c>
      <c r="E130" s="30" t="str">
        <f>'Bon de commande'!C144</f>
        <v>199764692191</v>
      </c>
      <c r="F130" s="34">
        <v>1</v>
      </c>
      <c r="G130" s="34">
        <v>1</v>
      </c>
      <c r="H130" s="34" t="s">
        <v>470</v>
      </c>
      <c r="I130" s="34">
        <v>1</v>
      </c>
      <c r="J130" s="32">
        <f>'Bon de commande'!E144</f>
        <v>0.02</v>
      </c>
      <c r="K130" s="32">
        <f>'Bon de commande'!F144+J130</f>
        <v>13.9</v>
      </c>
      <c r="L130" s="32"/>
      <c r="M130" s="32">
        <f t="shared" si="7"/>
        <v>13.9</v>
      </c>
      <c r="N130" s="33">
        <v>20</v>
      </c>
      <c r="O130" s="33">
        <f>'Bon de commande'!G144</f>
        <v>19.989999999999998</v>
      </c>
      <c r="P130" s="16"/>
      <c r="Q130" s="35">
        <v>60</v>
      </c>
      <c r="R130" s="35">
        <v>62</v>
      </c>
      <c r="S130" s="35">
        <v>6230</v>
      </c>
      <c r="T130" s="35">
        <v>1</v>
      </c>
    </row>
    <row r="131" spans="1:20" x14ac:dyDescent="0.2">
      <c r="A131" s="26">
        <f>'Bon de commande'!B145</f>
        <v>0</v>
      </c>
      <c r="B131" s="27" t="str">
        <f>'Bon de commande'!A145</f>
        <v>HP 31C oem</v>
      </c>
      <c r="C131" s="28" t="str">
        <f>'Bon de commande'!D145</f>
        <v>HP 31 Cyan Original Ink Bottle TANK</v>
      </c>
      <c r="D131" s="28" t="str">
        <f>'Bon de commande'!D145</f>
        <v>HP 31 Cyan Original Ink Bottle TANK</v>
      </c>
      <c r="E131" s="30" t="str">
        <f>'Bon de commande'!C145</f>
        <v>191628349487</v>
      </c>
      <c r="F131" s="31">
        <v>1</v>
      </c>
      <c r="G131" s="31">
        <v>1</v>
      </c>
      <c r="H131" s="31" t="s">
        <v>470</v>
      </c>
      <c r="I131" s="31">
        <v>1</v>
      </c>
      <c r="J131" s="32">
        <f>'Bon de commande'!E145</f>
        <v>0</v>
      </c>
      <c r="K131" s="32">
        <f>'Bon de commande'!F145+J131</f>
        <v>10.48</v>
      </c>
      <c r="L131" s="32"/>
      <c r="M131" s="32">
        <f>K131</f>
        <v>10.48</v>
      </c>
      <c r="N131" s="33">
        <v>20</v>
      </c>
      <c r="O131" s="33">
        <f>'Bon de commande'!G145</f>
        <v>15.99</v>
      </c>
      <c r="P131" s="33"/>
      <c r="Q131" s="36">
        <v>60</v>
      </c>
      <c r="R131" s="36">
        <v>62</v>
      </c>
      <c r="S131" s="36">
        <v>6230</v>
      </c>
      <c r="T131" s="36">
        <v>1</v>
      </c>
    </row>
    <row r="132" spans="1:20" x14ac:dyDescent="0.2">
      <c r="A132" s="26">
        <f>'Bon de commande'!B146</f>
        <v>0</v>
      </c>
      <c r="B132" s="27" t="str">
        <f>'Bon de commande'!A146</f>
        <v>HP 31M oem</v>
      </c>
      <c r="C132" s="28" t="str">
        <f>'Bon de commande'!D146</f>
        <v>HP 31 Magenta Original Ink Bottle TANK</v>
      </c>
      <c r="D132" s="28" t="str">
        <f>'Bon de commande'!D146</f>
        <v>HP 31 Magenta Original Ink Bottle TANK</v>
      </c>
      <c r="E132" s="30" t="str">
        <f>'Bon de commande'!C146</f>
        <v>191628349494</v>
      </c>
      <c r="F132" s="34">
        <v>1</v>
      </c>
      <c r="G132" s="34">
        <v>1</v>
      </c>
      <c r="H132" s="34" t="s">
        <v>470</v>
      </c>
      <c r="I132" s="34">
        <v>1</v>
      </c>
      <c r="J132" s="32">
        <f>'Bon de commande'!E146</f>
        <v>0</v>
      </c>
      <c r="K132" s="32">
        <f>'Bon de commande'!F146+J132</f>
        <v>10.49</v>
      </c>
      <c r="L132" s="32"/>
      <c r="M132" s="32">
        <f t="shared" ref="M132:M135" si="8">K132</f>
        <v>10.49</v>
      </c>
      <c r="N132" s="33">
        <v>20</v>
      </c>
      <c r="O132" s="33">
        <f>'Bon de commande'!G146</f>
        <v>15.99</v>
      </c>
      <c r="P132" s="16"/>
      <c r="Q132" s="35">
        <v>60</v>
      </c>
      <c r="R132" s="35">
        <v>62</v>
      </c>
      <c r="S132" s="35">
        <v>6230</v>
      </c>
      <c r="T132" s="35">
        <v>1</v>
      </c>
    </row>
    <row r="133" spans="1:20" x14ac:dyDescent="0.2">
      <c r="A133" s="26">
        <f>'Bon de commande'!B147</f>
        <v>0</v>
      </c>
      <c r="B133" s="27" t="str">
        <f>'Bon de commande'!A147</f>
        <v>HP 31Y oem</v>
      </c>
      <c r="C133" s="28" t="str">
        <f>'Bon de commande'!D147</f>
        <v>HP 31 Yellow Original Ink Bottle TANK</v>
      </c>
      <c r="D133" s="28" t="str">
        <f>'Bon de commande'!D147</f>
        <v>HP 31 Yellow Original Ink Bottle TANK</v>
      </c>
      <c r="E133" s="30" t="str">
        <f>'Bon de commande'!C147</f>
        <v>191628349500</v>
      </c>
      <c r="F133" s="31">
        <v>1</v>
      </c>
      <c r="G133" s="31">
        <v>1</v>
      </c>
      <c r="H133" s="31" t="s">
        <v>470</v>
      </c>
      <c r="I133" s="31">
        <v>1</v>
      </c>
      <c r="J133" s="32">
        <f>'Bon de commande'!E147</f>
        <v>0</v>
      </c>
      <c r="K133" s="32">
        <f>'Bon de commande'!F147+J133</f>
        <v>10.49</v>
      </c>
      <c r="L133" s="32"/>
      <c r="M133" s="32">
        <f t="shared" si="8"/>
        <v>10.49</v>
      </c>
      <c r="N133" s="33">
        <v>20</v>
      </c>
      <c r="O133" s="33">
        <f>'Bon de commande'!G147</f>
        <v>15.99</v>
      </c>
      <c r="P133" s="16"/>
      <c r="Q133" s="36">
        <v>60</v>
      </c>
      <c r="R133" s="36">
        <v>62</v>
      </c>
      <c r="S133" s="36">
        <v>6230</v>
      </c>
      <c r="T133" s="36">
        <v>1</v>
      </c>
    </row>
    <row r="134" spans="1:20" x14ac:dyDescent="0.2">
      <c r="A134" s="26">
        <f>'Bon de commande'!B148</f>
        <v>0</v>
      </c>
      <c r="B134" s="27" t="str">
        <f>'Bon de commande'!A148</f>
        <v>HP 32BK XL oem</v>
      </c>
      <c r="C134" s="28" t="str">
        <f>'Bon de commande'!D148</f>
        <v>HP 32XL Black 135ml Original  Ink Bottle TANK</v>
      </c>
      <c r="D134" s="28" t="str">
        <f>'Bon de commande'!D148</f>
        <v>HP 32XL Black 135ml Original  Ink Bottle TANK</v>
      </c>
      <c r="E134" s="30" t="str">
        <f>'Bon de commande'!C148</f>
        <v>192545270687</v>
      </c>
      <c r="F134" s="34">
        <v>1</v>
      </c>
      <c r="G134" s="34">
        <v>1</v>
      </c>
      <c r="H134" s="34" t="s">
        <v>470</v>
      </c>
      <c r="I134" s="34">
        <v>1</v>
      </c>
      <c r="J134" s="32">
        <f>'Bon de commande'!E148</f>
        <v>0</v>
      </c>
      <c r="K134" s="32">
        <f>'Bon de commande'!F148+J134</f>
        <v>12.38</v>
      </c>
      <c r="L134" s="32"/>
      <c r="M134" s="32">
        <f t="shared" si="8"/>
        <v>12.38</v>
      </c>
      <c r="N134" s="33">
        <v>20</v>
      </c>
      <c r="O134" s="33">
        <f>'Bon de commande'!G148</f>
        <v>17.989999999999998</v>
      </c>
      <c r="P134" s="16"/>
      <c r="Q134" s="35">
        <v>60</v>
      </c>
      <c r="R134" s="35">
        <v>62</v>
      </c>
      <c r="S134" s="35">
        <v>6230</v>
      </c>
      <c r="T134" s="35">
        <v>1</v>
      </c>
    </row>
    <row r="135" spans="1:20" x14ac:dyDescent="0.2">
      <c r="A135" s="26">
        <f>'Bon de commande'!B149</f>
        <v>0</v>
      </c>
      <c r="B135" s="27" t="str">
        <f>'Bon de commande'!A149</f>
        <v>HP 364 PK eom</v>
      </c>
      <c r="C135" s="28" t="str">
        <f>'Bon de commande'!D149</f>
        <v>364 Pack BK/C/M/Y HP Blister alarm N9J73AE#301</v>
      </c>
      <c r="D135" s="28" t="str">
        <f>'Bon de commande'!D149</f>
        <v>364 Pack BK/C/M/Y HP Blister alarm N9J73AE#301</v>
      </c>
      <c r="E135" s="30" t="str">
        <f>'Bon de commande'!C149</f>
        <v>889894419408</v>
      </c>
      <c r="F135" s="31">
        <v>1</v>
      </c>
      <c r="G135" s="31">
        <v>1</v>
      </c>
      <c r="H135" s="31" t="s">
        <v>470</v>
      </c>
      <c r="I135" s="31">
        <v>1</v>
      </c>
      <c r="J135" s="32">
        <f>'Bon de commande'!E149</f>
        <v>0.04</v>
      </c>
      <c r="K135" s="32">
        <f>'Bon de commande'!F149+J135</f>
        <v>54.81</v>
      </c>
      <c r="L135" s="32"/>
      <c r="M135" s="32">
        <f t="shared" si="8"/>
        <v>54.81</v>
      </c>
      <c r="N135" s="33">
        <v>20</v>
      </c>
      <c r="O135" s="33">
        <f>'Bon de commande'!G149</f>
        <v>74.989999999999995</v>
      </c>
      <c r="P135" s="16"/>
      <c r="Q135" s="36">
        <v>60</v>
      </c>
      <c r="R135" s="36">
        <v>62</v>
      </c>
      <c r="S135" s="36">
        <v>6230</v>
      </c>
      <c r="T135" s="36">
        <v>1</v>
      </c>
    </row>
    <row r="136" spans="1:20" x14ac:dyDescent="0.2">
      <c r="A136" s="26">
        <f>'Bon de commande'!B150</f>
        <v>0</v>
      </c>
      <c r="B136" s="27" t="str">
        <f>'Bon de commande'!A150</f>
        <v>HP 364BK oem</v>
      </c>
      <c r="C136" s="28" t="str">
        <f>'Bon de commande'!D150</f>
        <v>364 Noir HP Blister alarm CB316EE#301</v>
      </c>
      <c r="D136" s="28" t="str">
        <f>'Bon de commande'!D150</f>
        <v>364 Noir HP Blister alarm CB316EE#301</v>
      </c>
      <c r="E136" s="30" t="str">
        <f>'Bon de commande'!C150</f>
        <v>884962754467</v>
      </c>
      <c r="F136" s="31">
        <v>1</v>
      </c>
      <c r="G136" s="31">
        <v>1</v>
      </c>
      <c r="H136" s="31" t="s">
        <v>470</v>
      </c>
      <c r="I136" s="31">
        <v>1</v>
      </c>
      <c r="J136" s="32">
        <f>'Bon de commande'!E150</f>
        <v>0.02</v>
      </c>
      <c r="K136" s="32">
        <f>'Bon de commande'!F150+J136</f>
        <v>15.459999999999999</v>
      </c>
      <c r="L136" s="32"/>
      <c r="M136" s="32">
        <f>K136</f>
        <v>15.459999999999999</v>
      </c>
      <c r="N136" s="33">
        <v>20</v>
      </c>
      <c r="O136" s="33">
        <f>'Bon de commande'!G150</f>
        <v>22.99</v>
      </c>
      <c r="P136" s="33"/>
      <c r="Q136" s="36">
        <v>60</v>
      </c>
      <c r="R136" s="36">
        <v>62</v>
      </c>
      <c r="S136" s="36">
        <v>6230</v>
      </c>
      <c r="T136" s="36">
        <v>1</v>
      </c>
    </row>
    <row r="137" spans="1:20" x14ac:dyDescent="0.2">
      <c r="A137" s="26">
        <f>'Bon de commande'!B151</f>
        <v>0</v>
      </c>
      <c r="B137" s="27" t="str">
        <f>'Bon de commande'!A151</f>
        <v>HP 364BK XL oem</v>
      </c>
      <c r="C137" s="28" t="str">
        <f>'Bon de commande'!D151</f>
        <v>364 XL Noir HP Blister alarm CN684EE#301</v>
      </c>
      <c r="D137" s="28" t="str">
        <f>'Bon de commande'!D151</f>
        <v>364 XL Noir HP Blister alarm CN684EE#301</v>
      </c>
      <c r="E137" s="30" t="str">
        <f>'Bon de commande'!C151</f>
        <v>885631873700</v>
      </c>
      <c r="F137" s="34">
        <v>1</v>
      </c>
      <c r="G137" s="34">
        <v>1</v>
      </c>
      <c r="H137" s="34" t="s">
        <v>470</v>
      </c>
      <c r="I137" s="34">
        <v>1</v>
      </c>
      <c r="J137" s="32">
        <f>'Bon de commande'!E151</f>
        <v>0.02</v>
      </c>
      <c r="K137" s="32">
        <f>'Bon de commande'!F151+J137</f>
        <v>27.46</v>
      </c>
      <c r="L137" s="32"/>
      <c r="M137" s="32">
        <f t="shared" ref="M137:M141" si="9">K137</f>
        <v>27.46</v>
      </c>
      <c r="N137" s="33">
        <v>20</v>
      </c>
      <c r="O137" s="33">
        <f>'Bon de commande'!G151</f>
        <v>39.99</v>
      </c>
      <c r="P137" s="16"/>
      <c r="Q137" s="35">
        <v>60</v>
      </c>
      <c r="R137" s="35">
        <v>62</v>
      </c>
      <c r="S137" s="35">
        <v>6230</v>
      </c>
      <c r="T137" s="35">
        <v>1</v>
      </c>
    </row>
    <row r="138" spans="1:20" x14ac:dyDescent="0.2">
      <c r="A138" s="26">
        <f>'Bon de commande'!B152</f>
        <v>0</v>
      </c>
      <c r="B138" s="27" t="str">
        <f>'Bon de commande'!A152</f>
        <v>HP 62/62 oem</v>
      </c>
      <c r="C138" s="28" t="str">
        <f>'Bon de commande'!D152</f>
        <v>62 Pack BK/CL HP Blister alarm N9J71AE#301</v>
      </c>
      <c r="D138" s="28" t="str">
        <f>'Bon de commande'!D152</f>
        <v>62 Pack BK/CL HP Blister alarm N9J71AE#301</v>
      </c>
      <c r="E138" s="30" t="str">
        <f>'Bon de commande'!C152</f>
        <v>889894419385</v>
      </c>
      <c r="F138" s="31">
        <v>1</v>
      </c>
      <c r="G138" s="31">
        <v>1</v>
      </c>
      <c r="H138" s="31" t="s">
        <v>470</v>
      </c>
      <c r="I138" s="31">
        <v>1</v>
      </c>
      <c r="J138" s="32">
        <f>'Bon de commande'!E152</f>
        <v>0.04</v>
      </c>
      <c r="K138" s="32">
        <f>'Bon de commande'!F152+J138</f>
        <v>41.61</v>
      </c>
      <c r="L138" s="32"/>
      <c r="M138" s="32">
        <f t="shared" si="9"/>
        <v>41.61</v>
      </c>
      <c r="N138" s="33">
        <v>20</v>
      </c>
      <c r="O138" s="33">
        <f>'Bon de commande'!G152</f>
        <v>59.99</v>
      </c>
      <c r="P138" s="16"/>
      <c r="Q138" s="36">
        <v>60</v>
      </c>
      <c r="R138" s="36">
        <v>62</v>
      </c>
      <c r="S138" s="36">
        <v>6230</v>
      </c>
      <c r="T138" s="36">
        <v>1</v>
      </c>
    </row>
    <row r="139" spans="1:20" x14ac:dyDescent="0.2">
      <c r="A139" s="26">
        <f>'Bon de commande'!B153</f>
        <v>0</v>
      </c>
      <c r="B139" s="27" t="str">
        <f>'Bon de commande'!A153</f>
        <v>HP 62BK oem</v>
      </c>
      <c r="C139" s="28" t="str">
        <f>'Bon de commande'!D153</f>
        <v>62 Noir HP Blister alarm C2P04AE#301</v>
      </c>
      <c r="D139" s="28" t="str">
        <f>'Bon de commande'!D153</f>
        <v>62 Noir HP Blister alarm C2P04AE#301</v>
      </c>
      <c r="E139" s="30" t="str">
        <f>'Bon de commande'!C153</f>
        <v>888182461938</v>
      </c>
      <c r="F139" s="34">
        <v>1</v>
      </c>
      <c r="G139" s="34">
        <v>1</v>
      </c>
      <c r="H139" s="34" t="s">
        <v>470</v>
      </c>
      <c r="I139" s="34">
        <v>1</v>
      </c>
      <c r="J139" s="32">
        <f>'Bon de commande'!E153</f>
        <v>0.02</v>
      </c>
      <c r="K139" s="32">
        <f>'Bon de commande'!F153+J139</f>
        <v>19.39</v>
      </c>
      <c r="L139" s="32"/>
      <c r="M139" s="32">
        <f t="shared" si="9"/>
        <v>19.39</v>
      </c>
      <c r="N139" s="33">
        <v>20</v>
      </c>
      <c r="O139" s="33">
        <f>'Bon de commande'!G153</f>
        <v>29.99</v>
      </c>
      <c r="P139" s="16"/>
      <c r="Q139" s="35">
        <v>60</v>
      </c>
      <c r="R139" s="35">
        <v>62</v>
      </c>
      <c r="S139" s="35">
        <v>6230</v>
      </c>
      <c r="T139" s="35">
        <v>1</v>
      </c>
    </row>
    <row r="140" spans="1:20" x14ac:dyDescent="0.2">
      <c r="A140" s="26">
        <f>'Bon de commande'!B154</f>
        <v>0</v>
      </c>
      <c r="B140" s="27" t="str">
        <f>'Bon de commande'!A154</f>
        <v>HP 62BK XL oem</v>
      </c>
      <c r="C140" s="28" t="str">
        <f>'Bon de commande'!D154</f>
        <v>62 XL Noir HP Blister alarm 12 ml C2P05AE#301</v>
      </c>
      <c r="D140" s="28" t="str">
        <f>'Bon de commande'!D154</f>
        <v>62 XL Noir HP Blister alarm 12 ml C2P05AE#301</v>
      </c>
      <c r="E140" s="30" t="str">
        <f>'Bon de commande'!C154</f>
        <v>888182461952</v>
      </c>
      <c r="F140" s="31">
        <v>1</v>
      </c>
      <c r="G140" s="31">
        <v>1</v>
      </c>
      <c r="H140" s="31" t="s">
        <v>470</v>
      </c>
      <c r="I140" s="31">
        <v>1</v>
      </c>
      <c r="J140" s="32">
        <f>'Bon de commande'!E154</f>
        <v>0.02</v>
      </c>
      <c r="K140" s="32">
        <f>'Bon de commande'!F154+J140</f>
        <v>47.870000000000005</v>
      </c>
      <c r="L140" s="32"/>
      <c r="M140" s="32">
        <f t="shared" si="9"/>
        <v>47.870000000000005</v>
      </c>
      <c r="N140" s="33">
        <v>20</v>
      </c>
      <c r="O140" s="33">
        <f>'Bon de commande'!G154</f>
        <v>62.99</v>
      </c>
      <c r="P140" s="16"/>
      <c r="Q140" s="36">
        <v>60</v>
      </c>
      <c r="R140" s="36">
        <v>62</v>
      </c>
      <c r="S140" s="36">
        <v>6230</v>
      </c>
      <c r="T140" s="36">
        <v>1</v>
      </c>
    </row>
    <row r="141" spans="1:20" x14ac:dyDescent="0.2">
      <c r="A141" s="26">
        <f>'Bon de commande'!B155</f>
        <v>0</v>
      </c>
      <c r="B141" s="27" t="str">
        <f>'Bon de commande'!A155</f>
        <v>HP 62CL oem</v>
      </c>
      <c r="C141" s="28" t="str">
        <f>'Bon de commande'!D155</f>
        <v>62 Couleurs HP Blister  alarm 4.5 ml C2P06AE#301</v>
      </c>
      <c r="D141" s="28" t="str">
        <f>'Bon de commande'!D155</f>
        <v>62 Couleurs HP Blister  alarm 4.5 ml C2P06AE#301</v>
      </c>
      <c r="E141" s="30" t="str">
        <f>'Bon de commande'!C155</f>
        <v>888182461976</v>
      </c>
      <c r="F141" s="34">
        <v>1</v>
      </c>
      <c r="G141" s="34">
        <v>1</v>
      </c>
      <c r="H141" s="34" t="s">
        <v>470</v>
      </c>
      <c r="I141" s="34">
        <v>1</v>
      </c>
      <c r="J141" s="32">
        <f>'Bon de commande'!E155</f>
        <v>0.02</v>
      </c>
      <c r="K141" s="32">
        <f>'Bon de commande'!F155+J141</f>
        <v>23.02</v>
      </c>
      <c r="L141" s="32"/>
      <c r="M141" s="32">
        <f t="shared" si="9"/>
        <v>23.02</v>
      </c>
      <c r="N141" s="33">
        <v>20</v>
      </c>
      <c r="O141" s="33">
        <f>'Bon de commande'!G155</f>
        <v>34.99</v>
      </c>
      <c r="P141" s="16"/>
      <c r="Q141" s="35">
        <v>60</v>
      </c>
      <c r="R141" s="35">
        <v>62</v>
      </c>
      <c r="S141" s="35">
        <v>6230</v>
      </c>
      <c r="T141" s="35">
        <v>1</v>
      </c>
    </row>
    <row r="142" spans="1:20" x14ac:dyDescent="0.2">
      <c r="A142" s="26">
        <f>'Bon de commande'!B156</f>
        <v>0</v>
      </c>
      <c r="B142" s="27" t="str">
        <f>'Bon de commande'!A156</f>
        <v>HP 62CL XL oem</v>
      </c>
      <c r="C142" s="28" t="str">
        <f>'Bon de commande'!D156</f>
        <v>62 XL Couleurs HP Blister alarm C2P07AE#301</v>
      </c>
      <c r="D142" s="28" t="str">
        <f>'Bon de commande'!D156</f>
        <v>62 XL Couleurs HP Blister alarm C2P07AE#301</v>
      </c>
      <c r="E142" s="30" t="str">
        <f>'Bon de commande'!C156</f>
        <v>888182461990</v>
      </c>
      <c r="F142" s="31">
        <v>1</v>
      </c>
      <c r="G142" s="31">
        <v>1</v>
      </c>
      <c r="H142" s="31" t="s">
        <v>470</v>
      </c>
      <c r="I142" s="31">
        <v>1</v>
      </c>
      <c r="J142" s="32">
        <f>'Bon de commande'!E156</f>
        <v>0.02</v>
      </c>
      <c r="K142" s="32">
        <f>'Bon de commande'!F156+J142</f>
        <v>49.57</v>
      </c>
      <c r="L142" s="32"/>
      <c r="M142" s="32">
        <f>K142</f>
        <v>49.57</v>
      </c>
      <c r="N142" s="33">
        <v>20</v>
      </c>
      <c r="O142" s="33">
        <f>'Bon de commande'!G156</f>
        <v>69.989999999999995</v>
      </c>
      <c r="P142" s="33"/>
      <c r="Q142" s="36">
        <v>60</v>
      </c>
      <c r="R142" s="36">
        <v>62</v>
      </c>
      <c r="S142" s="36">
        <v>6230</v>
      </c>
      <c r="T142" s="36">
        <v>1</v>
      </c>
    </row>
  </sheetData>
  <autoFilter ref="A1:O142" xr:uid="{63EF0B38-783D-C54B-A3C5-C10FC3175051}"/>
  <pageMargins left="0.7" right="0.7" top="0.75" bottom="0.75" header="0.3" footer="0.3"/>
  <ignoredErrors>
    <ignoredError sqref="C23 C3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3F6F-BE74-B946-84A8-57BDC4068680}">
  <dimension ref="A1:AO142"/>
  <sheetViews>
    <sheetView workbookViewId="0">
      <selection activeCell="C32" sqref="C32"/>
    </sheetView>
  </sheetViews>
  <sheetFormatPr baseColWidth="10" defaultRowHeight="15" x14ac:dyDescent="0.2"/>
  <cols>
    <col min="4" max="4" width="14.33203125" customWidth="1"/>
    <col min="5" max="5" width="31" customWidth="1"/>
    <col min="6" max="6" width="36.33203125" customWidth="1"/>
    <col min="7" max="7" width="43.83203125" customWidth="1"/>
  </cols>
  <sheetData>
    <row r="1" spans="1:41" ht="78" x14ac:dyDescent="0.2">
      <c r="A1" s="26" t="s">
        <v>452</v>
      </c>
      <c r="B1" s="40" t="s">
        <v>471</v>
      </c>
      <c r="C1" s="41" t="s">
        <v>472</v>
      </c>
      <c r="D1" s="40" t="s">
        <v>473</v>
      </c>
      <c r="E1" s="40" t="s">
        <v>474</v>
      </c>
      <c r="F1" s="40" t="s">
        <v>475</v>
      </c>
      <c r="G1" s="40" t="s">
        <v>476</v>
      </c>
      <c r="H1" s="42" t="s">
        <v>477</v>
      </c>
      <c r="I1" s="42" t="s">
        <v>478</v>
      </c>
      <c r="J1" s="43" t="s">
        <v>479</v>
      </c>
      <c r="K1" s="44" t="s">
        <v>480</v>
      </c>
      <c r="L1" s="40" t="s">
        <v>481</v>
      </c>
      <c r="M1" s="40" t="s">
        <v>482</v>
      </c>
      <c r="N1" s="40" t="s">
        <v>483</v>
      </c>
      <c r="O1" s="40" t="s">
        <v>484</v>
      </c>
      <c r="P1" s="40" t="s">
        <v>485</v>
      </c>
      <c r="Q1" s="45" t="s">
        <v>486</v>
      </c>
      <c r="R1" s="41" t="s">
        <v>487</v>
      </c>
      <c r="S1" s="43" t="s">
        <v>488</v>
      </c>
      <c r="T1" s="40" t="s">
        <v>489</v>
      </c>
      <c r="U1" s="40" t="s">
        <v>490</v>
      </c>
      <c r="V1" s="46" t="s">
        <v>491</v>
      </c>
      <c r="W1" s="47" t="s">
        <v>492</v>
      </c>
      <c r="X1" s="48" t="s">
        <v>493</v>
      </c>
      <c r="Y1" s="49" t="s">
        <v>494</v>
      </c>
      <c r="Z1" s="40" t="s">
        <v>495</v>
      </c>
      <c r="AA1" s="48" t="s">
        <v>496</v>
      </c>
      <c r="AB1" s="40" t="s">
        <v>497</v>
      </c>
      <c r="AC1" s="48" t="s">
        <v>498</v>
      </c>
      <c r="AD1" s="40" t="s">
        <v>499</v>
      </c>
      <c r="AE1" s="48" t="s">
        <v>500</v>
      </c>
      <c r="AF1" s="48" t="s">
        <v>501</v>
      </c>
      <c r="AG1" s="40" t="s">
        <v>502</v>
      </c>
      <c r="AH1" s="40" t="s">
        <v>503</v>
      </c>
      <c r="AI1" s="40" t="s">
        <v>504</v>
      </c>
      <c r="AJ1" s="40" t="s">
        <v>505</v>
      </c>
      <c r="AK1" s="40" t="s">
        <v>506</v>
      </c>
      <c r="AL1" s="40" t="s">
        <v>507</v>
      </c>
      <c r="AM1" s="40" t="s">
        <v>508</v>
      </c>
      <c r="AN1" s="40" t="s">
        <v>509</v>
      </c>
      <c r="AO1" s="40" t="s">
        <v>510</v>
      </c>
    </row>
    <row r="2" spans="1:41" x14ac:dyDescent="0.2">
      <c r="A2">
        <f>'Bon de commande'!B16</f>
        <v>0</v>
      </c>
      <c r="B2" t="s">
        <v>511</v>
      </c>
      <c r="D2" s="50" t="str">
        <f>'Bon de commande'!C16</f>
        <v>8592978534363</v>
      </c>
      <c r="E2" t="str">
        <f>'Bon de commande'!A16</f>
        <v>CA 510/511 oem</v>
      </c>
      <c r="F2" t="str">
        <f>'Bon de commande'!D16</f>
        <v>Pack PG-510/CL-511 PVP Blister</v>
      </c>
      <c r="G2" t="str">
        <f>'Bon de commande'!D16</f>
        <v>Pack PG-510/CL-511 PVP Blister</v>
      </c>
      <c r="H2" s="51">
        <f>'Bon de commande'!E16+'Bon de commande'!F16</f>
        <v>35.17</v>
      </c>
      <c r="I2" s="51">
        <f>'Bon de commande'!G16</f>
        <v>56.99</v>
      </c>
      <c r="L2" s="52">
        <v>0.2</v>
      </c>
      <c r="M2" s="40"/>
      <c r="N2" s="40"/>
      <c r="O2" s="40"/>
      <c r="P2" s="40"/>
      <c r="Q2" s="45"/>
      <c r="R2" s="41"/>
      <c r="S2" s="43"/>
      <c r="T2" s="40"/>
      <c r="U2" s="40"/>
      <c r="V2" s="46"/>
      <c r="W2" s="47"/>
      <c r="X2" s="48"/>
      <c r="Y2" s="49"/>
      <c r="Z2" s="40"/>
      <c r="AA2" s="48"/>
      <c r="AB2" s="40"/>
      <c r="AC2" s="48"/>
      <c r="AD2" s="40"/>
      <c r="AE2" s="48"/>
      <c r="AF2" s="48"/>
      <c r="AG2" s="40"/>
      <c r="AH2" s="40"/>
      <c r="AI2" s="40"/>
      <c r="AJ2" s="40"/>
      <c r="AK2" s="40"/>
      <c r="AL2" s="40"/>
      <c r="AM2" s="40"/>
      <c r="AN2" s="40"/>
      <c r="AO2" s="40"/>
    </row>
    <row r="3" spans="1:41" x14ac:dyDescent="0.2">
      <c r="A3">
        <f>'Bon de commande'!B17</f>
        <v>0</v>
      </c>
      <c r="B3" t="s">
        <v>511</v>
      </c>
      <c r="D3" s="50" t="str">
        <f>'Bon de commande'!C17</f>
        <v>4960999617015</v>
      </c>
      <c r="E3" t="str">
        <f>'Bon de commande'!A17</f>
        <v>CA 510BK oem</v>
      </c>
      <c r="F3" t="str">
        <f>'Bon de commande'!D17</f>
        <v>PG-510 Cartridge BK Blister</v>
      </c>
      <c r="G3" t="str">
        <f>'Bon de commande'!D17</f>
        <v>PG-510 Cartridge BK Blister</v>
      </c>
      <c r="H3" s="51">
        <f>'Bon de commande'!E17+'Bon de commande'!F17</f>
        <v>14.09</v>
      </c>
      <c r="I3" s="51">
        <f>'Bon de commande'!G17</f>
        <v>24.98</v>
      </c>
      <c r="L3" s="52">
        <v>0.2</v>
      </c>
    </row>
    <row r="4" spans="1:41" x14ac:dyDescent="0.2">
      <c r="A4">
        <f>'Bon de commande'!B18</f>
        <v>0</v>
      </c>
      <c r="B4" t="s">
        <v>511</v>
      </c>
      <c r="D4" s="50" t="str">
        <f>'Bon de commande'!C18</f>
        <v>4960999669922</v>
      </c>
      <c r="E4" t="str">
        <f>'Bon de commande'!A18</f>
        <v>CA 525BK oem</v>
      </c>
      <c r="F4" t="str">
        <f>'Bon de commande'!D18</f>
        <v>PGI-525 Blister Cartridge BK</v>
      </c>
      <c r="G4" t="str">
        <f>'Bon de commande'!D18</f>
        <v>PGI-525 Blister Cartridge BK</v>
      </c>
      <c r="H4" s="51">
        <f>'Bon de commande'!E18+'Bon de commande'!F18</f>
        <v>13.15</v>
      </c>
      <c r="I4" s="51">
        <f>'Bon de commande'!G18</f>
        <v>24.98</v>
      </c>
      <c r="L4" s="52">
        <v>0.2</v>
      </c>
    </row>
    <row r="5" spans="1:41" x14ac:dyDescent="0.2">
      <c r="A5">
        <f>'Bon de commande'!B19</f>
        <v>0</v>
      </c>
      <c r="B5" t="s">
        <v>511</v>
      </c>
      <c r="D5" s="50" t="str">
        <f>'Bon de commande'!C19</f>
        <v>8714574679280</v>
      </c>
      <c r="E5" t="str">
        <f>'Bon de commande'!A19</f>
        <v>CA 526CL PK oem</v>
      </c>
      <c r="F5" t="str">
        <f>'Bon de commande'!D19</f>
        <v>pack CLI-526 C/M/Y  Blister  9 ml x 3  4541B018</v>
      </c>
      <c r="G5" t="str">
        <f>'Bon de commande'!D19</f>
        <v>pack CLI-526 C/M/Y  Blister  9 ml x 3  4541B018</v>
      </c>
      <c r="H5" s="51">
        <f>'Bon de commande'!E19+'Bon de commande'!F19</f>
        <v>33.630000000000003</v>
      </c>
      <c r="I5" s="51">
        <f>'Bon de commande'!G19</f>
        <v>49.99</v>
      </c>
      <c r="L5" s="52">
        <v>0.2</v>
      </c>
    </row>
    <row r="6" spans="1:41" x14ac:dyDescent="0.2">
      <c r="A6">
        <f>'Bon de commande'!B20</f>
        <v>0</v>
      </c>
      <c r="B6" t="s">
        <v>511</v>
      </c>
      <c r="D6" s="50" t="str">
        <f>'Bon de commande'!C20</f>
        <v>8714574679761</v>
      </c>
      <c r="E6" t="str">
        <f>'Bon de commande'!A20</f>
        <v>CA 540/541 PK VALUE oem</v>
      </c>
      <c r="F6" t="str">
        <f>'Bon de commande'!D20</f>
        <v>CANON Photo Value Pack PG-540/CL-541 alarme Blister</v>
      </c>
      <c r="G6" t="str">
        <f>'Bon de commande'!D20</f>
        <v>CANON Photo Value Pack PG-540/CL-541 alarme Blister</v>
      </c>
      <c r="H6" s="51">
        <f>'Bon de commande'!E20+'Bon de commande'!F20</f>
        <v>36.769999999999996</v>
      </c>
      <c r="I6" s="51">
        <f>'Bon de commande'!G20</f>
        <v>59.99</v>
      </c>
      <c r="L6" s="52">
        <v>0.2</v>
      </c>
    </row>
    <row r="7" spans="1:41" x14ac:dyDescent="0.2">
      <c r="A7">
        <f>'Bon de commande'!B21</f>
        <v>0</v>
      </c>
      <c r="B7" t="s">
        <v>511</v>
      </c>
      <c r="D7" s="50" t="str">
        <f>'Bon de commande'!C21</f>
        <v>8714574669625</v>
      </c>
      <c r="E7" t="str">
        <f>'Bon de commande'!A21</f>
        <v>CA 540BK L oem</v>
      </c>
      <c r="F7" t="str">
        <f>'Bon de commande'!D21</f>
        <v>PG 540 L BLISTER Black sans alarme</v>
      </c>
      <c r="G7" t="str">
        <f>'Bon de commande'!D21</f>
        <v>PG 540 L BLISTER Black sans alarme</v>
      </c>
      <c r="H7" s="51">
        <f>'Bon de commande'!E21+'Bon de commande'!F21</f>
        <v>19.91</v>
      </c>
      <c r="I7" s="51">
        <f>'Bon de commande'!G21</f>
        <v>41.99</v>
      </c>
      <c r="L7" s="52">
        <v>0.2</v>
      </c>
    </row>
    <row r="8" spans="1:41" x14ac:dyDescent="0.2">
      <c r="A8">
        <f>'Bon de commande'!B22</f>
        <v>0</v>
      </c>
      <c r="B8" t="s">
        <v>511</v>
      </c>
      <c r="D8" s="50" t="str">
        <f>'Bon de commande'!C22</f>
        <v>8714574572529</v>
      </c>
      <c r="E8" t="str">
        <f>'Bon de commande'!A22</f>
        <v>CA 540BK oem</v>
      </c>
      <c r="F8" t="str">
        <f>'Bon de commande'!D22</f>
        <v>PG-540 blister Cartridge BK  5225B00B</v>
      </c>
      <c r="G8" t="str">
        <f>'Bon de commande'!D22</f>
        <v>PG-540 blister Cartridge BK  5225B00B</v>
      </c>
      <c r="H8" s="51">
        <f>'Bon de commande'!E22+'Bon de commande'!F22</f>
        <v>16.11</v>
      </c>
      <c r="I8" s="51">
        <f>'Bon de commande'!G22</f>
        <v>19.989999999999998</v>
      </c>
      <c r="L8" s="52">
        <v>0.2</v>
      </c>
    </row>
    <row r="9" spans="1:41" x14ac:dyDescent="0.2">
      <c r="A9">
        <f>'Bon de commande'!B23</f>
        <v>0</v>
      </c>
      <c r="B9" t="s">
        <v>511</v>
      </c>
      <c r="D9" s="50" t="str">
        <f>'Bon de commande'!C23</f>
        <v>8714574679358</v>
      </c>
      <c r="E9" t="str">
        <f>'Bon de commande'!A23</f>
        <v>CA 540L/541 CL XL VALUE oem</v>
      </c>
      <c r="F9" t="str">
        <f>'Bon de commande'!D23</f>
        <v>Pack PG 540L + CL 541XL Value pack Blister  Photo</v>
      </c>
      <c r="G9" t="str">
        <f>'Bon de commande'!D23</f>
        <v>Pack PG 540L + CL 541XL Value pack Blister  Photo</v>
      </c>
      <c r="H9" s="51">
        <f>'Bon de commande'!E23+'Bon de commande'!F23</f>
        <v>42.63</v>
      </c>
      <c r="I9" s="51">
        <f>'Bon de commande'!G23</f>
        <v>56.99</v>
      </c>
      <c r="L9" s="52">
        <v>0.2</v>
      </c>
    </row>
    <row r="10" spans="1:41" x14ac:dyDescent="0.2">
      <c r="A10">
        <f>'Bon de commande'!B24</f>
        <v>0</v>
      </c>
      <c r="B10" t="s">
        <v>511</v>
      </c>
      <c r="D10" s="50" t="str">
        <f>'Bon de commande'!C24</f>
        <v>8714574572574</v>
      </c>
      <c r="E10" t="str">
        <f>'Bon de commande'!A24</f>
        <v>CA 541CL oem</v>
      </c>
      <c r="F10" t="str">
        <f>'Bon de commande'!D24</f>
        <v>CL-541 Blister Cartridge CMY</v>
      </c>
      <c r="G10" t="str">
        <f>'Bon de commande'!D24</f>
        <v>CL-541 Blister Cartridge CMY</v>
      </c>
      <c r="H10" s="51">
        <f>'Bon de commande'!E24+'Bon de commande'!F24</f>
        <v>19.849999999999998</v>
      </c>
      <c r="I10" s="51">
        <f>'Bon de commande'!G24</f>
        <v>36.979999999999997</v>
      </c>
      <c r="L10" s="52">
        <v>0.2</v>
      </c>
    </row>
    <row r="11" spans="1:41" x14ac:dyDescent="0.2">
      <c r="A11">
        <f>'Bon de commande'!B25</f>
        <v>0</v>
      </c>
      <c r="B11" t="s">
        <v>511</v>
      </c>
      <c r="D11" s="50" t="str">
        <f>'Bon de commande'!C25</f>
        <v>4960999782416</v>
      </c>
      <c r="E11" t="str">
        <f>'Bon de commande'!A25</f>
        <v>CA 541CL XL oem</v>
      </c>
      <c r="F11" t="str">
        <f>'Bon de commande'!D25</f>
        <v>CL-541 XL Blister Cartridge CMY  5226B001</v>
      </c>
      <c r="G11" t="str">
        <f>'Bon de commande'!D25</f>
        <v>CL-541 XL Blister Cartridge CMY  5226B001</v>
      </c>
      <c r="H11" s="51">
        <f>'Bon de commande'!E25+'Bon de commande'!F25</f>
        <v>22.64</v>
      </c>
      <c r="I11" s="51">
        <f>'Bon de commande'!G25</f>
        <v>39.99</v>
      </c>
      <c r="L11" s="52">
        <v>0.2</v>
      </c>
    </row>
    <row r="12" spans="1:41" x14ac:dyDescent="0.2">
      <c r="A12">
        <f>'Bon de commande'!B26</f>
        <v>0</v>
      </c>
      <c r="B12" t="s">
        <v>511</v>
      </c>
      <c r="D12" s="50" t="str">
        <f>'Bon de commande'!C26</f>
        <v>8714574680019</v>
      </c>
      <c r="E12" t="str">
        <f>'Bon de commande'!A26</f>
        <v>CA 545/546 PK VALUE oem</v>
      </c>
      <c r="F12" t="str">
        <f>'Bon de commande'!D26</f>
        <v>Value Pack PG-545 / CL-546 Blister</v>
      </c>
      <c r="G12" t="str">
        <f>'Bon de commande'!D26</f>
        <v>Value Pack PG-545 / CL-546 Blister</v>
      </c>
      <c r="H12" s="51">
        <f>'Bon de commande'!E26+'Bon de commande'!F26</f>
        <v>33.86</v>
      </c>
      <c r="I12" s="51">
        <f>'Bon de commande'!G26</f>
        <v>43.91</v>
      </c>
      <c r="L12" s="52">
        <v>0.2</v>
      </c>
    </row>
    <row r="13" spans="1:41" x14ac:dyDescent="0.2">
      <c r="A13">
        <f>'Bon de commande'!B27</f>
        <v>0</v>
      </c>
      <c r="B13" t="s">
        <v>511</v>
      </c>
      <c r="D13" s="50" t="str">
        <f>'Bon de commande'!C27</f>
        <v>8714574605487</v>
      </c>
      <c r="E13" t="str">
        <f>'Bon de commande'!A27</f>
        <v>CA 545BK oem</v>
      </c>
      <c r="F13" t="str">
        <f>'Bon de commande'!D27</f>
        <v>PG-545 Blister Cartridge BK</v>
      </c>
      <c r="G13" t="str">
        <f>'Bon de commande'!D27</f>
        <v>PG-545 Blister Cartridge BK</v>
      </c>
      <c r="H13" s="51">
        <f>'Bon de commande'!E27+'Bon de commande'!F27</f>
        <v>14.639999999999999</v>
      </c>
      <c r="I13" s="51">
        <f>'Bon de commande'!G27</f>
        <v>24.98</v>
      </c>
      <c r="L13" s="52">
        <v>0.2</v>
      </c>
    </row>
    <row r="14" spans="1:41" x14ac:dyDescent="0.2">
      <c r="A14">
        <f>'Bon de commande'!B28</f>
        <v>0</v>
      </c>
      <c r="B14" t="s">
        <v>511</v>
      </c>
      <c r="D14" s="50" t="str">
        <f>'Bon de commande'!C28</f>
        <v>4960999974491</v>
      </c>
      <c r="E14" t="str">
        <f>'Bon de commande'!A28</f>
        <v>CA 545BK XL oem</v>
      </c>
      <c r="F14" t="str">
        <f>'Bon de commande'!D28</f>
        <v>PG-545 XL Blister  Cartridge BK</v>
      </c>
      <c r="G14" t="str">
        <f>'Bon de commande'!D28</f>
        <v>PG-545 XL Blister  Cartridge BK</v>
      </c>
      <c r="H14" s="51">
        <f>'Bon de commande'!E28+'Bon de commande'!F28</f>
        <v>19.690000000000001</v>
      </c>
      <c r="I14" s="51">
        <f>'Bon de commande'!G28</f>
        <v>34.99</v>
      </c>
      <c r="L14" s="52">
        <v>0.2</v>
      </c>
    </row>
    <row r="15" spans="1:41" x14ac:dyDescent="0.2">
      <c r="A15">
        <f>'Bon de commande'!B29</f>
        <v>0</v>
      </c>
      <c r="B15" t="s">
        <v>511</v>
      </c>
      <c r="D15" s="50" t="str">
        <f>'Bon de commande'!C29</f>
        <v>8714574605500</v>
      </c>
      <c r="E15" t="str">
        <f>'Bon de commande'!A29</f>
        <v>CA 546CL oem</v>
      </c>
      <c r="F15" t="str">
        <f>'Bon de commande'!D29</f>
        <v>CANON CL 546 Couleur BLISTER  8289B00B</v>
      </c>
      <c r="G15" t="str">
        <f>'Bon de commande'!D29</f>
        <v>CANON CL 546 Couleur BLISTER  8289B00B</v>
      </c>
      <c r="H15" s="51">
        <f>'Bon de commande'!E29+'Bon de commande'!F29</f>
        <v>17.64</v>
      </c>
      <c r="I15" s="51">
        <f>'Bon de commande'!G29</f>
        <v>29.99</v>
      </c>
      <c r="L15" s="52">
        <v>0.2</v>
      </c>
    </row>
    <row r="16" spans="1:41" x14ac:dyDescent="0.2">
      <c r="A16">
        <f>'Bon de commande'!B30</f>
        <v>0</v>
      </c>
      <c r="B16" t="s">
        <v>511</v>
      </c>
      <c r="D16" s="50" t="str">
        <f>'Bon de commande'!C30</f>
        <v>4960999974514</v>
      </c>
      <c r="E16" t="str">
        <f>'Bon de commande'!A30</f>
        <v>CA 546CL XL oem</v>
      </c>
      <c r="F16" t="str">
        <f>'Bon de commande'!D30</f>
        <v>CL-546 XL Blister Cartridge CMY  8288B001</v>
      </c>
      <c r="G16" t="str">
        <f>'Bon de commande'!D30</f>
        <v>CL-546 XL Blister Cartridge CMY  8288B001</v>
      </c>
      <c r="H16" s="51">
        <f>'Bon de commande'!E30+'Bon de commande'!F30</f>
        <v>20.059999999999999</v>
      </c>
      <c r="I16" s="51">
        <f>'Bon de commande'!G30</f>
        <v>36.979999999999997</v>
      </c>
      <c r="L16" s="52">
        <v>0.2</v>
      </c>
    </row>
    <row r="17" spans="1:12" x14ac:dyDescent="0.2">
      <c r="A17">
        <f>'Bon de commande'!B31</f>
        <v>0</v>
      </c>
      <c r="B17" t="s">
        <v>511</v>
      </c>
      <c r="D17" s="50" t="str">
        <f>'Bon de commande'!C31</f>
        <v>8714574623207</v>
      </c>
      <c r="E17" t="str">
        <f>'Bon de commande'!A31</f>
        <v>CA 550 PK oem</v>
      </c>
      <c r="F17" t="str">
        <f>'Bon de commande'!D31</f>
        <v>Pack PGI-550+CLI-551 CMYKPkG BLISTER sans alarme</v>
      </c>
      <c r="G17" t="str">
        <f>'Bon de commande'!D31</f>
        <v>Pack PGI-550+CLI-551 CMYKPkG BLISTER sans alarme</v>
      </c>
      <c r="H17" s="51">
        <f>'Bon de commande'!E31+'Bon de commande'!F31</f>
        <v>61.58</v>
      </c>
      <c r="I17" s="51">
        <f>'Bon de commande'!G31</f>
        <v>99.99</v>
      </c>
      <c r="L17" s="52">
        <v>0.2</v>
      </c>
    </row>
    <row r="18" spans="1:12" x14ac:dyDescent="0.2">
      <c r="A18">
        <f>'Bon de commande'!B32</f>
        <v>0</v>
      </c>
      <c r="B18" t="s">
        <v>511</v>
      </c>
      <c r="D18" s="50" t="str">
        <f>'Bon de commande'!C32</f>
        <v>4960999904504</v>
      </c>
      <c r="E18" t="str">
        <f>'Bon de commande'!A32</f>
        <v>CA 550BK XL oem</v>
      </c>
      <c r="F18" t="str">
        <f>'Bon de commande'!D32</f>
        <v>PGI-550 XL  BK Blister  22 ml  6431B001</v>
      </c>
      <c r="G18" t="str">
        <f>'Bon de commande'!D32</f>
        <v>PGI-550 XL  BK Blister  22 ml  6431B001</v>
      </c>
      <c r="H18" s="51">
        <f>'Bon de commande'!E32+'Bon de commande'!F32</f>
        <v>14.65</v>
      </c>
      <c r="I18" s="51">
        <f>'Bon de commande'!G32</f>
        <v>29.99</v>
      </c>
      <c r="L18" s="52">
        <v>0.2</v>
      </c>
    </row>
    <row r="19" spans="1:12" x14ac:dyDescent="0.2">
      <c r="A19">
        <f>'Bon de commande'!B33</f>
        <v>0</v>
      </c>
      <c r="B19" t="s">
        <v>511</v>
      </c>
      <c r="D19" s="50" t="str">
        <f>'Bon de commande'!C33</f>
        <v>8714574584409</v>
      </c>
      <c r="E19" t="str">
        <f>'Bon de commande'!A33</f>
        <v>CA 551 PK OEM</v>
      </c>
      <c r="F19" t="str">
        <f>'Bon de commande'!D33</f>
        <v>Pack CLI 551 Black+ CMY BLISTER avec alarme</v>
      </c>
      <c r="G19" t="str">
        <f>'Bon de commande'!D33</f>
        <v>Pack CLI 551 Black+ CMY BLISTER avec alarme</v>
      </c>
      <c r="H19" s="51">
        <f>'Bon de commande'!E33+'Bon de commande'!F33</f>
        <v>41.06</v>
      </c>
      <c r="I19" s="51">
        <f>'Bon de commande'!G33</f>
        <v>74.989999999999995</v>
      </c>
      <c r="L19" s="52">
        <v>0.2</v>
      </c>
    </row>
    <row r="20" spans="1:12" x14ac:dyDescent="0.2">
      <c r="A20">
        <f>'Bon de commande'!B34</f>
        <v>0</v>
      </c>
      <c r="B20" t="s">
        <v>511</v>
      </c>
      <c r="D20" s="50" t="str">
        <f>'Bon de commande'!C34</f>
        <v>8714574679242</v>
      </c>
      <c r="E20" t="str">
        <f>'Bon de commande'!A34</f>
        <v>CA 551CL PK oem</v>
      </c>
      <c r="F20" t="str">
        <f>'Bon de commande'!D34</f>
        <v>Pack CLI-551 C/M/Y/BK  Blister</v>
      </c>
      <c r="G20" t="str">
        <f>'Bon de commande'!D34</f>
        <v>Pack CLI-551 C/M/Y/BK  Blister</v>
      </c>
      <c r="H20" s="51">
        <f>'Bon de commande'!E34+'Bon de commande'!F34</f>
        <v>40.549999999999997</v>
      </c>
      <c r="I20" s="51">
        <f>'Bon de commande'!G34</f>
        <v>76.989999999999995</v>
      </c>
      <c r="L20" s="52">
        <v>0.2</v>
      </c>
    </row>
    <row r="21" spans="1:12" x14ac:dyDescent="0.2">
      <c r="A21">
        <f>'Bon de commande'!B35</f>
        <v>0</v>
      </c>
      <c r="B21" t="s">
        <v>511</v>
      </c>
      <c r="D21" s="50" t="str">
        <f>'Bon de commande'!C35</f>
        <v>8714574662879</v>
      </c>
      <c r="E21" t="str">
        <f>'Bon de commande'!A35</f>
        <v>CA 560 XL/561 XL VALUE oem</v>
      </c>
      <c r="F21" t="str">
        <f>'Bon de commande'!D35</f>
        <v>Pack PG 560 XL + CL 561 XL blister + 50 FEUILLES GP501 A6  sans alarme</v>
      </c>
      <c r="G21" t="str">
        <f>'Bon de commande'!D35</f>
        <v>Pack PG 560 XL + CL 561 XL blister + 50 FEUILLES GP501 A6  sans alarme</v>
      </c>
      <c r="H21" s="51">
        <f>'Bon de commande'!E35+'Bon de commande'!F35</f>
        <v>40.22</v>
      </c>
      <c r="I21" s="51">
        <f>'Bon de commande'!G35</f>
        <v>69.989999999999995</v>
      </c>
      <c r="L21" s="52">
        <v>0.2</v>
      </c>
    </row>
    <row r="22" spans="1:12" x14ac:dyDescent="0.2">
      <c r="A22">
        <f>'Bon de commande'!B36</f>
        <v>0</v>
      </c>
      <c r="B22" t="s">
        <v>511</v>
      </c>
      <c r="D22" s="50" t="str">
        <f>'Bon de commande'!C36</f>
        <v>8714574679457</v>
      </c>
      <c r="E22" t="str">
        <f>'Bon de commande'!A36</f>
        <v>CA 560/561 PK VALUE oem</v>
      </c>
      <c r="F22" t="str">
        <f>'Bon de commande'!D36</f>
        <v>Value Pack   PG-560/CL-561 Blister Photo</v>
      </c>
      <c r="G22" t="str">
        <f>'Bon de commande'!D36</f>
        <v>Value Pack   PG-560/CL-561 Blister Photo</v>
      </c>
      <c r="H22" s="51">
        <f>'Bon de commande'!E36+'Bon de commande'!F36</f>
        <v>36.64</v>
      </c>
      <c r="I22" s="51">
        <f>'Bon de commande'!G36</f>
        <v>64.989999999999995</v>
      </c>
      <c r="L22" s="52">
        <v>0.2</v>
      </c>
    </row>
    <row r="23" spans="1:12" x14ac:dyDescent="0.2">
      <c r="A23">
        <f>'Bon de commande'!B37</f>
        <v>0</v>
      </c>
      <c r="B23" t="s">
        <v>511</v>
      </c>
      <c r="D23" s="50" t="str">
        <f>'Bon de commande'!C37</f>
        <v>8714574662893</v>
      </c>
      <c r="E23" t="str">
        <f>'Bon de commande'!A37</f>
        <v>CA 560BK oem</v>
      </c>
      <c r="F23" t="str">
        <f>'Bon de commande'!D37</f>
        <v>CANON PG 560 Black BLISTER alarme</v>
      </c>
      <c r="G23" t="str">
        <f>'Bon de commande'!D37</f>
        <v>CANON PG 560 Black BLISTER alarme</v>
      </c>
      <c r="H23" s="51">
        <f>'Bon de commande'!E37+'Bon de commande'!F37</f>
        <v>16.59</v>
      </c>
      <c r="I23" s="51">
        <f>'Bon de commande'!G37</f>
        <v>29.99</v>
      </c>
      <c r="L23" s="52">
        <v>0.2</v>
      </c>
    </row>
    <row r="24" spans="1:12" x14ac:dyDescent="0.2">
      <c r="A24">
        <f>'Bon de commande'!B38</f>
        <v>0</v>
      </c>
      <c r="B24" t="s">
        <v>511</v>
      </c>
      <c r="D24" s="50" t="str">
        <f>'Bon de commande'!C38</f>
        <v>4549292144628</v>
      </c>
      <c r="E24" t="str">
        <f>'Bon de commande'!A38</f>
        <v>CA 560BK XL oem</v>
      </c>
      <c r="F24" t="str">
        <f>'Bon de commande'!D38</f>
        <v>PG-560 XL Blister black Cartridge</v>
      </c>
      <c r="G24" t="str">
        <f>'Bon de commande'!D38</f>
        <v>PG-560 XL Blister black Cartridge</v>
      </c>
      <c r="H24" s="51">
        <f>'Bon de commande'!E38+'Bon de commande'!F38</f>
        <v>21.9</v>
      </c>
      <c r="I24" s="51">
        <f>'Bon de commande'!G38</f>
        <v>37.99</v>
      </c>
      <c r="L24" s="52">
        <v>0.2</v>
      </c>
    </row>
    <row r="25" spans="1:12" x14ac:dyDescent="0.2">
      <c r="A25">
        <f>'Bon de commande'!B39</f>
        <v>0</v>
      </c>
      <c r="B25" t="s">
        <v>511</v>
      </c>
      <c r="D25" s="50" t="str">
        <f>'Bon de commande'!C39</f>
        <v>8714574679402</v>
      </c>
      <c r="E25" t="str">
        <f>'Bon de commande'!A39</f>
        <v>CA 560XL/561XL VALUE oem</v>
      </c>
      <c r="F25" t="str">
        <f>'Bon de commande'!D39</f>
        <v>Photo Value Pack  PG-560 XL/CL-561 XLBlister</v>
      </c>
      <c r="G25" t="str">
        <f>'Bon de commande'!D39</f>
        <v>Photo Value Pack  PG-560 XL/CL-561 XLBlister</v>
      </c>
      <c r="H25" s="51">
        <f>'Bon de commande'!E39+'Bon de commande'!F39</f>
        <v>43.96</v>
      </c>
      <c r="I25" s="51">
        <f>'Bon de commande'!G39</f>
        <v>74.989999999999995</v>
      </c>
      <c r="L25" s="52">
        <v>0.2</v>
      </c>
    </row>
    <row r="26" spans="1:12" x14ac:dyDescent="0.2">
      <c r="A26">
        <f>'Bon de commande'!B40</f>
        <v>0</v>
      </c>
      <c r="B26" t="s">
        <v>511</v>
      </c>
      <c r="D26" s="50" t="str">
        <f>'Bon de commande'!C40</f>
        <v>8714574662916</v>
      </c>
      <c r="E26" t="str">
        <f>'Bon de commande'!A40</f>
        <v>CA 561CL oem</v>
      </c>
      <c r="F26" t="str">
        <f>'Bon de commande'!D40</f>
        <v>CANON CL 561 Colour BLISTER alarme  3731C00B</v>
      </c>
      <c r="G26" t="str">
        <f>'Bon de commande'!D40</f>
        <v>CANON CL 561 Colour BLISTER alarme  3731C00B</v>
      </c>
      <c r="H26" s="51">
        <f>'Bon de commande'!E40+'Bon de commande'!F40</f>
        <v>19.52</v>
      </c>
      <c r="I26" s="51">
        <f>'Bon de commande'!G40</f>
        <v>34.99</v>
      </c>
      <c r="L26" s="52">
        <v>0.2</v>
      </c>
    </row>
    <row r="27" spans="1:12" x14ac:dyDescent="0.2">
      <c r="A27">
        <f>'Bon de commande'!B41</f>
        <v>0</v>
      </c>
      <c r="B27" t="s">
        <v>511</v>
      </c>
      <c r="D27" s="50" t="str">
        <f>'Bon de commande'!C41</f>
        <v>4549292145014</v>
      </c>
      <c r="E27" t="str">
        <f>'Bon de commande'!A41</f>
        <v>CA 561CL XL oem</v>
      </c>
      <c r="F27" t="str">
        <f>'Bon de commande'!D41</f>
        <v>CL-561 XL Color Blister Cartridge   3730C001</v>
      </c>
      <c r="G27" t="str">
        <f>'Bon de commande'!D41</f>
        <v>CL-561 XL Color Blister Cartridge   3730C001</v>
      </c>
      <c r="H27" s="51">
        <f>'Bon de commande'!E41+'Bon de commande'!F41</f>
        <v>21.18</v>
      </c>
      <c r="I27" s="51">
        <f>'Bon de commande'!G41</f>
        <v>37.99</v>
      </c>
      <c r="L27" s="52">
        <v>0.2</v>
      </c>
    </row>
    <row r="28" spans="1:12" x14ac:dyDescent="0.2">
      <c r="A28">
        <f>'Bon de commande'!B42</f>
        <v>0</v>
      </c>
      <c r="B28" t="s">
        <v>511</v>
      </c>
      <c r="D28" s="50" t="str">
        <f>'Bon de commande'!C42</f>
        <v>8714574679211</v>
      </c>
      <c r="E28" t="str">
        <f>'Bon de commande'!A42</f>
        <v>CA 570 PK oem</v>
      </c>
      <c r="F28" t="str">
        <f>'Bon de commande'!D42</f>
        <v>Pack PGI-570/CLI-571 PGBK/C/M/Y/BK Blister</v>
      </c>
      <c r="G28" t="str">
        <f>'Bon de commande'!D42</f>
        <v>Pack PGI-570/CLI-571 PGBK/C/M/Y/BK Blister</v>
      </c>
      <c r="H28" s="51">
        <f>'Bon de commande'!E42+'Bon de commande'!F42</f>
        <v>51.75</v>
      </c>
      <c r="I28" s="51">
        <f>'Bon de commande'!G42</f>
        <v>99.99</v>
      </c>
      <c r="L28" s="52">
        <v>0.2</v>
      </c>
    </row>
    <row r="29" spans="1:12" x14ac:dyDescent="0.2">
      <c r="A29">
        <f>'Bon de commande'!B43</f>
        <v>0</v>
      </c>
      <c r="B29" t="s">
        <v>511</v>
      </c>
      <c r="D29" s="50" t="str">
        <f>'Bon de commande'!C43</f>
        <v>4549292032918</v>
      </c>
      <c r="E29" t="str">
        <f>'Bon de commande'!A43</f>
        <v>CA 570BK oem</v>
      </c>
      <c r="F29" t="str">
        <f>'Bon de commande'!D43</f>
        <v>PGI-570 BK Blister</v>
      </c>
      <c r="G29" t="str">
        <f>'Bon de commande'!D43</f>
        <v>PGI-570 BK Blister</v>
      </c>
      <c r="H29" s="51">
        <f>'Bon de commande'!E43+'Bon de commande'!F43</f>
        <v>13.4</v>
      </c>
      <c r="I29" s="51">
        <f>'Bon de commande'!G43</f>
        <v>28.99</v>
      </c>
      <c r="L29" s="52">
        <v>0.2</v>
      </c>
    </row>
    <row r="30" spans="1:12" x14ac:dyDescent="0.2">
      <c r="A30">
        <f>'Bon de commande'!B44</f>
        <v>0</v>
      </c>
      <c r="B30" t="s">
        <v>511</v>
      </c>
      <c r="D30" s="50" t="str">
        <f>'Bon de commande'!C44</f>
        <v>4549292032826</v>
      </c>
      <c r="E30" t="str">
        <f>'Bon de commande'!A44</f>
        <v>CA 570BK XL oem</v>
      </c>
      <c r="F30" t="str">
        <f>'Bon de commande'!D44</f>
        <v>PGI-570 XL  BK Blister</v>
      </c>
      <c r="G30" t="str">
        <f>'Bon de commande'!D44</f>
        <v>PGI-570 XL  BK Blister</v>
      </c>
      <c r="H30" s="51">
        <f>'Bon de commande'!E44+'Bon de commande'!F44</f>
        <v>14.85</v>
      </c>
      <c r="I30" s="51">
        <f>'Bon de commande'!G44</f>
        <v>29.99</v>
      </c>
      <c r="L30" s="52">
        <v>0.2</v>
      </c>
    </row>
    <row r="31" spans="1:12" x14ac:dyDescent="0.2">
      <c r="A31">
        <f>'Bon de commande'!B45</f>
        <v>0</v>
      </c>
      <c r="B31" t="s">
        <v>511</v>
      </c>
      <c r="D31" s="50">
        <f>'Bon de commande'!C45</f>
        <v>0</v>
      </c>
      <c r="E31" t="str">
        <f>'Bon de commande'!A45</f>
        <v>CA 571CL PK</v>
      </c>
      <c r="F31" t="str">
        <f>'Bon de commande'!D45</f>
        <v>Pack CLI-571 C/M/Y/BK  Blister</v>
      </c>
      <c r="G31" t="str">
        <f>'Bon de commande'!D45</f>
        <v>Pack CLI-571 C/M/Y/BK  Blister</v>
      </c>
      <c r="H31" s="51">
        <f>'Bon de commande'!E45+'Bon de commande'!F45</f>
        <v>39.51</v>
      </c>
      <c r="I31" s="51">
        <f>'Bon de commande'!G45</f>
        <v>79.989999999999995</v>
      </c>
      <c r="L31" s="52">
        <v>0.2</v>
      </c>
    </row>
    <row r="32" spans="1:12" x14ac:dyDescent="0.2">
      <c r="A32">
        <f>'Bon de commande'!B46</f>
        <v>0</v>
      </c>
      <c r="B32" t="s">
        <v>511</v>
      </c>
      <c r="D32" s="50" t="str">
        <f>'Bon de commande'!C46</f>
        <v>4549292192629</v>
      </c>
      <c r="E32" t="str">
        <f>'Bon de commande'!A46</f>
        <v>CA 575CL oem</v>
      </c>
      <c r="F32" t="str">
        <f>'Bon de commande'!D46</f>
        <v>CL-575 sans blister Cartridge CMY</v>
      </c>
      <c r="G32" t="str">
        <f>'Bon de commande'!D46</f>
        <v>CL-575 sans blister Cartridge CMY</v>
      </c>
      <c r="H32" s="51">
        <f>'Bon de commande'!E46+'Bon de commande'!F46</f>
        <v>11.379999999999999</v>
      </c>
      <c r="I32" s="51">
        <f>'Bon de commande'!G46</f>
        <v>24.99</v>
      </c>
      <c r="L32" s="52">
        <v>0.2</v>
      </c>
    </row>
    <row r="33" spans="1:12" x14ac:dyDescent="0.2">
      <c r="A33">
        <f>'Bon de commande'!B47</f>
        <v>0</v>
      </c>
      <c r="B33" t="s">
        <v>511</v>
      </c>
      <c r="D33" s="50" t="str">
        <f>'Bon de commande'!C47</f>
        <v>8714574679143</v>
      </c>
      <c r="E33" t="str">
        <f>'Bon de commande'!A47</f>
        <v>CA 580 PK VALUE oem</v>
      </c>
      <c r="F33" t="str">
        <f>'Bon de commande'!D47</f>
        <v>value Pack PGI-580BK/CLI-581 BK/C/M/Y Blister</v>
      </c>
      <c r="G33" t="str">
        <f>'Bon de commande'!D47</f>
        <v>value Pack PGI-580BK/CLI-581 BK/C/M/Y Blister</v>
      </c>
      <c r="H33" s="51">
        <f>'Bon de commande'!E47+'Bon de commande'!F47</f>
        <v>46.06</v>
      </c>
      <c r="I33" s="51">
        <f>'Bon de commande'!G47</f>
        <v>89.99</v>
      </c>
      <c r="L33" s="52">
        <v>0.2</v>
      </c>
    </row>
    <row r="34" spans="1:12" x14ac:dyDescent="0.2">
      <c r="A34">
        <f>'Bon de commande'!B48</f>
        <v>0</v>
      </c>
      <c r="B34" t="s">
        <v>511</v>
      </c>
      <c r="D34" s="50" t="str">
        <f>'Bon de commande'!C48</f>
        <v>8714574652108</v>
      </c>
      <c r="E34" t="str">
        <f>'Bon de commande'!A48</f>
        <v>CA 580BK oem</v>
      </c>
      <c r="F34" t="str">
        <f>'Bon de commande'!D48</f>
        <v>PGI-580 BK Blister</v>
      </c>
      <c r="G34" t="str">
        <f>'Bon de commande'!D48</f>
        <v>PGI-580 BK Blister</v>
      </c>
      <c r="H34" s="51">
        <f>'Bon de commande'!E48+'Bon de commande'!F48</f>
        <v>11.379999999999999</v>
      </c>
      <c r="I34" s="51">
        <f>'Bon de commande'!G48</f>
        <v>23.99</v>
      </c>
      <c r="L34" s="52">
        <v>0.2</v>
      </c>
    </row>
    <row r="35" spans="1:12" x14ac:dyDescent="0.2">
      <c r="A35">
        <f>'Bon de commande'!B49</f>
        <v>0</v>
      </c>
      <c r="B35" t="s">
        <v>511</v>
      </c>
      <c r="D35" s="50" t="str">
        <f>'Bon de commande'!C49</f>
        <v>4549292223361</v>
      </c>
      <c r="E35" t="str">
        <f>'Bon de commande'!A49</f>
        <v>CA 585BK XL oem</v>
      </c>
      <c r="F35" t="str">
        <f>'Bon de commande'!D49</f>
        <v>PG-585 XL Blister Cartridge BK</v>
      </c>
      <c r="G35" t="str">
        <f>'Bon de commande'!D49</f>
        <v>PG-585 XL Blister Cartridge BK</v>
      </c>
      <c r="H35" s="51">
        <f>'Bon de commande'!E49+'Bon de commande'!F49</f>
        <v>21.98</v>
      </c>
      <c r="I35" s="51">
        <f>'Bon de commande'!G49</f>
        <v>39.99</v>
      </c>
      <c r="L35" s="52">
        <v>0.2</v>
      </c>
    </row>
    <row r="36" spans="1:12" x14ac:dyDescent="0.2">
      <c r="A36">
        <f>'Bon de commande'!B50</f>
        <v>0</v>
      </c>
      <c r="B36" t="s">
        <v>511</v>
      </c>
      <c r="D36" s="50" t="str">
        <f>'Bon de commande'!C50</f>
        <v>4549292223378</v>
      </c>
      <c r="E36" t="str">
        <f>'Bon de commande'!A50</f>
        <v>CA 585BL oem</v>
      </c>
      <c r="F36" t="str">
        <f>'Bon de commande'!D50</f>
        <v>PG-585 Blister Cartridge BK</v>
      </c>
      <c r="G36" t="str">
        <f>'Bon de commande'!D50</f>
        <v>PG-585 Blister Cartridge BK</v>
      </c>
      <c r="H36" s="51">
        <f>'Bon de commande'!E50+'Bon de commande'!F50</f>
        <v>16.849999999999998</v>
      </c>
      <c r="I36" s="51">
        <f>'Bon de commande'!G50</f>
        <v>29.99</v>
      </c>
      <c r="L36" s="52">
        <v>0.2</v>
      </c>
    </row>
    <row r="37" spans="1:12" x14ac:dyDescent="0.2">
      <c r="A37">
        <f>'Bon de commande'!B51</f>
        <v>0</v>
      </c>
      <c r="B37" t="s">
        <v>511</v>
      </c>
      <c r="D37" s="50" t="str">
        <f>'Bon de commande'!C51</f>
        <v>4549292223408</v>
      </c>
      <c r="E37" t="str">
        <f>'Bon de commande'!A51</f>
        <v>CA 586CL oem</v>
      </c>
      <c r="F37" t="str">
        <f>'Bon de commande'!D51</f>
        <v>CL-586 Blister Cartridge CMY</v>
      </c>
      <c r="G37" t="str">
        <f>'Bon de commande'!D51</f>
        <v>CL-586 Blister Cartridge CMY</v>
      </c>
      <c r="H37" s="51">
        <f>'Bon de commande'!E51+'Bon de commande'!F51</f>
        <v>19.8</v>
      </c>
      <c r="I37" s="51">
        <f>'Bon de commande'!G51</f>
        <v>34.99</v>
      </c>
      <c r="L37" s="52">
        <v>0.2</v>
      </c>
    </row>
    <row r="38" spans="1:12" x14ac:dyDescent="0.2">
      <c r="A38">
        <f>'Bon de commande'!B52</f>
        <v>0</v>
      </c>
      <c r="B38" t="s">
        <v>511</v>
      </c>
      <c r="D38" s="50" t="str">
        <f>'Bon de commande'!C52</f>
        <v>4549292223392</v>
      </c>
      <c r="E38" t="str">
        <f>'Bon de commande'!A52</f>
        <v>CA 586CL XL oem</v>
      </c>
      <c r="F38" t="str">
        <f>'Bon de commande'!D52</f>
        <v>CL-586 XL Blister Cartridge CMY</v>
      </c>
      <c r="G38" t="str">
        <f>'Bon de commande'!D52</f>
        <v>CL-586 XL Blister Cartridge CMY</v>
      </c>
      <c r="H38" s="51">
        <f>'Bon de commande'!E52+'Bon de commande'!F52</f>
        <v>25.63</v>
      </c>
      <c r="I38" s="51">
        <f>'Bon de commande'!G52</f>
        <v>44.99</v>
      </c>
      <c r="L38" s="52">
        <v>0.2</v>
      </c>
    </row>
    <row r="39" spans="1:12" x14ac:dyDescent="0.2">
      <c r="A39">
        <f>'Bon de commande'!B53</f>
        <v>0</v>
      </c>
      <c r="B39" t="s">
        <v>511</v>
      </c>
      <c r="D39" s="50" t="str">
        <f>'Bon de commande'!C53</f>
        <v>4549292074727</v>
      </c>
      <c r="E39" t="str">
        <f>'Bon de commande'!A53</f>
        <v>CA 590C ECOTANK oem</v>
      </c>
      <c r="F39" t="str">
        <f>'Bon de commande'!D53</f>
        <v>GI 590 Cyan Ink Bottle</v>
      </c>
      <c r="G39" t="str">
        <f>'Bon de commande'!D53</f>
        <v>GI 590 Cyan Ink Bottle</v>
      </c>
      <c r="H39" s="51">
        <f>'Bon de commande'!E53+'Bon de commande'!F53</f>
        <v>7.02</v>
      </c>
      <c r="I39" s="51">
        <f>'Bon de commande'!G53</f>
        <v>15.99</v>
      </c>
      <c r="L39" s="52">
        <v>0.2</v>
      </c>
    </row>
    <row r="40" spans="1:12" x14ac:dyDescent="0.2">
      <c r="A40">
        <f>'Bon de commande'!B54</f>
        <v>0</v>
      </c>
      <c r="B40" t="s">
        <v>511</v>
      </c>
      <c r="D40" s="50" t="str">
        <f>'Bon de commande'!C54</f>
        <v>4549292074734</v>
      </c>
      <c r="E40" t="str">
        <f>'Bon de commande'!A54</f>
        <v>CA 590M ECOTANK oem</v>
      </c>
      <c r="F40" t="str">
        <f>'Bon de commande'!D54</f>
        <v>GI 590 Magenta Ink Bottle</v>
      </c>
      <c r="G40" t="str">
        <f>'Bon de commande'!D54</f>
        <v>GI 590 Magenta Ink Bottle</v>
      </c>
      <c r="H40" s="51">
        <f>'Bon de commande'!E54+'Bon de commande'!F54</f>
        <v>7.02</v>
      </c>
      <c r="I40" s="51">
        <f>'Bon de commande'!G54</f>
        <v>15.99</v>
      </c>
      <c r="L40" s="52">
        <v>0.2</v>
      </c>
    </row>
    <row r="41" spans="1:12" x14ac:dyDescent="0.2">
      <c r="A41">
        <f>'Bon de commande'!B55</f>
        <v>0</v>
      </c>
      <c r="B41" t="s">
        <v>511</v>
      </c>
      <c r="D41" s="50" t="str">
        <f>'Bon de commande'!C55</f>
        <v>4549292074758</v>
      </c>
      <c r="E41" t="str">
        <f>'Bon de commande'!A55</f>
        <v>CA 590Y ECOTANK oem</v>
      </c>
      <c r="F41" t="str">
        <f>'Bon de commande'!D55</f>
        <v>GI 590 Yellow Ink Bottle</v>
      </c>
      <c r="G41" t="str">
        <f>'Bon de commande'!D55</f>
        <v>GI 590 Yellow Ink Bottle</v>
      </c>
      <c r="H41" s="51">
        <f>'Bon de commande'!E55+'Bon de commande'!F55</f>
        <v>7.02</v>
      </c>
      <c r="I41" s="51">
        <f>'Bon de commande'!G55</f>
        <v>15.99</v>
      </c>
      <c r="L41" s="52">
        <v>0.2</v>
      </c>
    </row>
    <row r="42" spans="1:12" x14ac:dyDescent="0.2">
      <c r="A42">
        <f>'Bon de commande'!B56</f>
        <v>0</v>
      </c>
      <c r="B42" t="s">
        <v>511</v>
      </c>
      <c r="D42" s="50" t="str">
        <f>'Bon de commande'!C56</f>
        <v>8715946684895</v>
      </c>
      <c r="E42" t="str">
        <f>'Bon de commande'!A56</f>
        <v>EP 102 PK ECOTANK</v>
      </c>
      <c r="F42" t="str">
        <f>'Bon de commande'!D56</f>
        <v>102 EcoTank 4-colour Multipack  C13T03R640</v>
      </c>
      <c r="G42" t="str">
        <f>'Bon de commande'!D56</f>
        <v>102 EcoTank 4-colour Multipack  C13T03R640</v>
      </c>
      <c r="H42" s="51">
        <f>'Bon de commande'!E56+'Bon de commande'!F56</f>
        <v>36.840000000000003</v>
      </c>
      <c r="I42" s="51">
        <f>'Bon de commande'!G56</f>
        <v>49.99</v>
      </c>
      <c r="L42" s="52">
        <v>0.2</v>
      </c>
    </row>
    <row r="43" spans="1:12" x14ac:dyDescent="0.2">
      <c r="A43">
        <f>'Bon de commande'!B57</f>
        <v>0</v>
      </c>
      <c r="B43" t="s">
        <v>511</v>
      </c>
      <c r="D43" s="50" t="str">
        <f>'Bon de commande'!C57</f>
        <v>8715946643342</v>
      </c>
      <c r="E43" t="str">
        <f>'Bon de commande'!A57</f>
        <v>EP 102BK ECOTANK</v>
      </c>
      <c r="F43" t="str">
        <f>'Bon de commande'!D57</f>
        <v>102 ECOTANK NOIR 127 ml C13T03R140</v>
      </c>
      <c r="G43" t="str">
        <f>'Bon de commande'!D57</f>
        <v>102 ECOTANK NOIR 127 ml C13T03R140</v>
      </c>
      <c r="H43" s="51">
        <f>'Bon de commande'!E57+'Bon de commande'!F57</f>
        <v>14.11</v>
      </c>
      <c r="I43" s="51">
        <f>'Bon de commande'!G57</f>
        <v>19.989999999999998</v>
      </c>
      <c r="L43" s="52">
        <v>0.2</v>
      </c>
    </row>
    <row r="44" spans="1:12" x14ac:dyDescent="0.2">
      <c r="A44">
        <f>'Bon de commande'!B58</f>
        <v>0</v>
      </c>
      <c r="B44" t="s">
        <v>511</v>
      </c>
      <c r="D44" s="50" t="str">
        <f>'Bon de commande'!C58</f>
        <v>8715946643359</v>
      </c>
      <c r="E44" t="str">
        <f>'Bon de commande'!A58</f>
        <v>EP 102C ECOTANK oem</v>
      </c>
      <c r="F44" t="str">
        <f>'Bon de commande'!D58</f>
        <v>102 ECOTANK CYAN</v>
      </c>
      <c r="G44" t="str">
        <f>'Bon de commande'!D58</f>
        <v>102 ECOTANK CYAN</v>
      </c>
      <c r="H44" s="51">
        <f>'Bon de commande'!E58+'Bon de commande'!F58</f>
        <v>8.93</v>
      </c>
      <c r="I44" s="51">
        <f>'Bon de commande'!G58</f>
        <v>13.99</v>
      </c>
      <c r="L44" s="52">
        <v>0.2</v>
      </c>
    </row>
    <row r="45" spans="1:12" x14ac:dyDescent="0.2">
      <c r="A45">
        <f>'Bon de commande'!B59</f>
        <v>0</v>
      </c>
      <c r="B45" t="s">
        <v>511</v>
      </c>
      <c r="D45" s="50" t="str">
        <f>'Bon de commande'!C59</f>
        <v>8715946643366</v>
      </c>
      <c r="E45" t="str">
        <f>'Bon de commande'!A59</f>
        <v>EP 102M ECOTANK oem</v>
      </c>
      <c r="F45" t="str">
        <f>'Bon de commande'!D59</f>
        <v>102 ECOTANK MAGENTA</v>
      </c>
      <c r="G45" t="str">
        <f>'Bon de commande'!D59</f>
        <v>102 ECOTANK MAGENTA</v>
      </c>
      <c r="H45" s="51">
        <f>'Bon de commande'!E59+'Bon de commande'!F59</f>
        <v>8.93</v>
      </c>
      <c r="I45" s="51">
        <f>'Bon de commande'!G59</f>
        <v>13.99</v>
      </c>
      <c r="L45" s="52">
        <v>0.2</v>
      </c>
    </row>
    <row r="46" spans="1:12" x14ac:dyDescent="0.2">
      <c r="A46">
        <f>'Bon de commande'!B60</f>
        <v>0</v>
      </c>
      <c r="B46" t="s">
        <v>511</v>
      </c>
      <c r="D46" s="50" t="str">
        <f>'Bon de commande'!C60</f>
        <v>8715946643373</v>
      </c>
      <c r="E46" t="str">
        <f>'Bon de commande'!A60</f>
        <v>EP 102Y ECOTANK oem</v>
      </c>
      <c r="F46" t="str">
        <f>'Bon de commande'!D60</f>
        <v>102 ECOTANK YELLOW dont deee 0,02</v>
      </c>
      <c r="G46" t="str">
        <f>'Bon de commande'!D60</f>
        <v>102 ECOTANK YELLOW dont deee 0,02</v>
      </c>
      <c r="H46" s="51">
        <f>'Bon de commande'!E60+'Bon de commande'!F60</f>
        <v>8.93</v>
      </c>
      <c r="I46" s="51">
        <f>'Bon de commande'!G60</f>
        <v>13.99</v>
      </c>
      <c r="L46" s="52">
        <v>0.2</v>
      </c>
    </row>
    <row r="47" spans="1:12" x14ac:dyDescent="0.2">
      <c r="A47">
        <f>'Bon de commande'!B61</f>
        <v>0</v>
      </c>
      <c r="B47" t="s">
        <v>511</v>
      </c>
      <c r="D47" s="50" t="str">
        <f>'Bon de commande'!C61</f>
        <v>8715946684888</v>
      </c>
      <c r="E47" t="str">
        <f>'Bon de commande'!A61</f>
        <v>EP 104 PK ECOTANK</v>
      </c>
      <c r="F47" t="str">
        <f>'Bon de commande'!D61</f>
        <v>104 EcoTank 4-colour Multipack  C13T00P640</v>
      </c>
      <c r="G47" t="str">
        <f>'Bon de commande'!D61</f>
        <v>104 EcoTank 4-colour Multipack  C13T00P640</v>
      </c>
      <c r="H47" s="51">
        <f>'Bon de commande'!E61+'Bon de commande'!F61</f>
        <v>32.659999999999997</v>
      </c>
      <c r="I47" s="51">
        <f>'Bon de commande'!G61</f>
        <v>44.99</v>
      </c>
      <c r="L47" s="52">
        <v>0.2</v>
      </c>
    </row>
    <row r="48" spans="1:12" x14ac:dyDescent="0.2">
      <c r="A48">
        <f>'Bon de commande'!B62</f>
        <v>0</v>
      </c>
      <c r="B48" t="s">
        <v>511</v>
      </c>
      <c r="D48" s="50" t="str">
        <f>'Bon de commande'!C62</f>
        <v>8715946655802</v>
      </c>
      <c r="E48" t="str">
        <f>'Bon de commande'!A62</f>
        <v>EP 104BK ECO TANK</v>
      </c>
      <c r="F48" t="str">
        <f>'Bon de commande'!D62</f>
        <v>104 ECOTANK NOIR 65 ml C13T00P140</v>
      </c>
      <c r="G48" t="str">
        <f>'Bon de commande'!D62</f>
        <v>104 ECOTANK NOIR 65 ml C13T00P140</v>
      </c>
      <c r="H48" s="51">
        <f>'Bon de commande'!E62+'Bon de commande'!F62</f>
        <v>9.1</v>
      </c>
      <c r="I48" s="51">
        <f>'Bon de commande'!G62</f>
        <v>12.99</v>
      </c>
      <c r="L48" s="52">
        <v>0.2</v>
      </c>
    </row>
    <row r="49" spans="1:12" x14ac:dyDescent="0.2">
      <c r="A49">
        <f>'Bon de commande'!B63</f>
        <v>0</v>
      </c>
      <c r="B49" t="s">
        <v>511</v>
      </c>
      <c r="D49" s="50" t="str">
        <f>'Bon de commande'!C63</f>
        <v>8715946655819</v>
      </c>
      <c r="E49" t="str">
        <f>'Bon de commande'!A63</f>
        <v>EP 104C ECOTANK</v>
      </c>
      <c r="F49" t="str">
        <f>'Bon de commande'!D63</f>
        <v>104 ECOTANK CYAN  C13T00P240</v>
      </c>
      <c r="G49" t="str">
        <f>'Bon de commande'!D63</f>
        <v>104 ECOTANK CYAN  C13T00P240</v>
      </c>
      <c r="H49" s="51">
        <f>'Bon de commande'!E63+'Bon de commande'!F63</f>
        <v>9.1</v>
      </c>
      <c r="I49" s="51">
        <f>'Bon de commande'!G63</f>
        <v>12.99</v>
      </c>
      <c r="L49" s="52">
        <v>0.2</v>
      </c>
    </row>
    <row r="50" spans="1:12" x14ac:dyDescent="0.2">
      <c r="A50">
        <f>'Bon de commande'!B64</f>
        <v>0</v>
      </c>
      <c r="B50" t="s">
        <v>511</v>
      </c>
      <c r="D50" s="50" t="str">
        <f>'Bon de commande'!C64</f>
        <v>8715946655826</v>
      </c>
      <c r="E50" t="str">
        <f>'Bon de commande'!A64</f>
        <v>EP 104M ECOTANK</v>
      </c>
      <c r="F50" t="str">
        <f>'Bon de commande'!D64</f>
        <v>104 ECOTANK MAGENTA</v>
      </c>
      <c r="G50" t="str">
        <f>'Bon de commande'!D64</f>
        <v>104 ECOTANK MAGENTA</v>
      </c>
      <c r="H50" s="51">
        <f>'Bon de commande'!E64+'Bon de commande'!F64</f>
        <v>9.1</v>
      </c>
      <c r="I50" s="51">
        <f>'Bon de commande'!G64</f>
        <v>12.99</v>
      </c>
      <c r="L50" s="52">
        <v>0.2</v>
      </c>
    </row>
    <row r="51" spans="1:12" x14ac:dyDescent="0.2">
      <c r="A51">
        <f>'Bon de commande'!B65</f>
        <v>0</v>
      </c>
      <c r="B51" t="s">
        <v>511</v>
      </c>
      <c r="D51" s="50" t="str">
        <f>'Bon de commande'!C65</f>
        <v>8715946655833</v>
      </c>
      <c r="E51" t="str">
        <f>'Bon de commande'!A65</f>
        <v>EP 104Y ECOTANK</v>
      </c>
      <c r="F51" t="str">
        <f>'Bon de commande'!D65</f>
        <v>104 ECOTANK JAUNE C13T00P440</v>
      </c>
      <c r="G51" t="str">
        <f>'Bon de commande'!D65</f>
        <v>104 ECOTANK JAUNE C13T00P440</v>
      </c>
      <c r="H51" s="51">
        <f>'Bon de commande'!E65+'Bon de commande'!F65</f>
        <v>9.1</v>
      </c>
      <c r="I51" s="51">
        <f>'Bon de commande'!G65</f>
        <v>12.99</v>
      </c>
      <c r="L51" s="52">
        <v>0.2</v>
      </c>
    </row>
    <row r="52" spans="1:12" x14ac:dyDescent="0.2">
      <c r="A52">
        <f>'Bon de commande'!B66</f>
        <v>0</v>
      </c>
      <c r="B52" t="s">
        <v>511</v>
      </c>
      <c r="D52" s="50" t="str">
        <f>'Bon de commande'!C66</f>
        <v>8715946624594</v>
      </c>
      <c r="E52" t="str">
        <f>'Bon de commande'!A66</f>
        <v>EP 1281 oem</v>
      </c>
      <c r="F52" t="str">
        <f>'Bon de commande'!D66</f>
        <v>Renard T1281 Noir BLISTER avec alarme</v>
      </c>
      <c r="G52" t="str">
        <f>'Bon de commande'!D66</f>
        <v>Renard T1281 Noir BLISTER avec alarme</v>
      </c>
      <c r="H52" s="51">
        <f>'Bon de commande'!E66+'Bon de commande'!F66</f>
        <v>11.15</v>
      </c>
      <c r="I52" s="51">
        <f>'Bon de commande'!G66</f>
        <v>16.989999999999998</v>
      </c>
      <c r="L52" s="52">
        <v>0.2</v>
      </c>
    </row>
    <row r="53" spans="1:12" x14ac:dyDescent="0.2">
      <c r="A53">
        <f>'Bon de commande'!B67</f>
        <v>0</v>
      </c>
      <c r="B53" t="s">
        <v>511</v>
      </c>
      <c r="D53" s="50" t="str">
        <f>'Bon de commande'!C67</f>
        <v>8715946624679</v>
      </c>
      <c r="E53" t="str">
        <f>'Bon de commande'!A67</f>
        <v>EP 1285 oem</v>
      </c>
      <c r="F53" t="str">
        <f>'Bon de commande'!D67</f>
        <v>Pack Renard T1285 NCMY BLISTER avec alarme</v>
      </c>
      <c r="G53" t="str">
        <f>'Bon de commande'!D67</f>
        <v>Pack Renard T1285 NCMY BLISTER avec alarme</v>
      </c>
      <c r="H53" s="51">
        <f>'Bon de commande'!E67+'Bon de commande'!F67</f>
        <v>37.619999999999997</v>
      </c>
      <c r="I53" s="51">
        <f>'Bon de commande'!G67</f>
        <v>54.99</v>
      </c>
      <c r="L53" s="52">
        <v>0.2</v>
      </c>
    </row>
    <row r="54" spans="1:12" x14ac:dyDescent="0.2">
      <c r="A54">
        <f>'Bon de commande'!B68</f>
        <v>0</v>
      </c>
      <c r="B54" t="s">
        <v>511</v>
      </c>
      <c r="D54" s="50" t="str">
        <f>'Bon de commande'!C68</f>
        <v>8715946624693</v>
      </c>
      <c r="E54" t="str">
        <f>'Bon de commande'!A68</f>
        <v>EP 1291 oem</v>
      </c>
      <c r="F54" t="str">
        <f>'Bon de commande'!D68</f>
        <v>Pomme T1291 Noir BLISTER avec alarme</v>
      </c>
      <c r="G54" t="str">
        <f>'Bon de commande'!D68</f>
        <v>Pomme T1291 Noir BLISTER avec alarme</v>
      </c>
      <c r="H54" s="51">
        <f>'Bon de commande'!E68+'Bon de commande'!F68</f>
        <v>14.12</v>
      </c>
      <c r="I54" s="51">
        <f>'Bon de commande'!G68</f>
        <v>24.99</v>
      </c>
      <c r="L54" s="52">
        <v>0.2</v>
      </c>
    </row>
    <row r="55" spans="1:12" x14ac:dyDescent="0.2">
      <c r="A55">
        <f>'Bon de commande'!B69</f>
        <v>0</v>
      </c>
      <c r="B55" t="s">
        <v>511</v>
      </c>
      <c r="D55" s="50" t="str">
        <f>'Bon de commande'!C69</f>
        <v>8715946624778</v>
      </c>
      <c r="E55" t="str">
        <f>'Bon de commande'!A69</f>
        <v>EP 1295 oem</v>
      </c>
      <c r="F55" t="str">
        <f>'Bon de commande'!D69</f>
        <v>Pack Pomme T1295 NCMY BLISTER avec alarme</v>
      </c>
      <c r="G55" t="str">
        <f>'Bon de commande'!D69</f>
        <v>Pack Pomme T1295 NCMY BLISTER avec alarme</v>
      </c>
      <c r="H55" s="51">
        <f>'Bon de commande'!E69+'Bon de commande'!F69</f>
        <v>56.12</v>
      </c>
      <c r="I55" s="51">
        <f>'Bon de commande'!G69</f>
        <v>79.989999999999995</v>
      </c>
      <c r="L55" s="52">
        <v>0.2</v>
      </c>
    </row>
    <row r="56" spans="1:12" x14ac:dyDescent="0.2">
      <c r="A56">
        <f>'Bon de commande'!B70</f>
        <v>0</v>
      </c>
      <c r="B56" t="s">
        <v>511</v>
      </c>
      <c r="D56" s="50" t="str">
        <f>'Bon de commande'!C70</f>
        <v>8715946624976</v>
      </c>
      <c r="E56" t="str">
        <f>'Bon de commande'!A70</f>
        <v>EP 16 PK oem</v>
      </c>
      <c r="F56" t="str">
        <f>'Bon de commande'!D70</f>
        <v>Pack Stylo Plume 16 NCMY BLISTER avec alarme</v>
      </c>
      <c r="G56" t="str">
        <f>'Bon de commande'!D70</f>
        <v>Pack Stylo Plume 16 NCMY BLISTER avec alarme</v>
      </c>
      <c r="H56" s="51">
        <f>'Bon de commande'!E70+'Bon de commande'!F70</f>
        <v>41.4</v>
      </c>
      <c r="I56" s="51">
        <f>'Bon de commande'!G70</f>
        <v>59.99</v>
      </c>
      <c r="L56" s="52">
        <v>0.2</v>
      </c>
    </row>
    <row r="57" spans="1:12" x14ac:dyDescent="0.2">
      <c r="A57">
        <f>'Bon de commande'!B71</f>
        <v>0</v>
      </c>
      <c r="B57" t="s">
        <v>511</v>
      </c>
      <c r="D57" s="50" t="str">
        <f>'Bon de commande'!C71</f>
        <v>8715946625072</v>
      </c>
      <c r="E57" t="str">
        <f>'Bon de commande'!A71</f>
        <v>EP 16 PK XL oem</v>
      </c>
      <c r="F57" t="str">
        <f>'Bon de commande'!D71</f>
        <v>Pack Stylo Plume 16XL NCMY BLISTER avec alarme</v>
      </c>
      <c r="G57" t="str">
        <f>'Bon de commande'!D71</f>
        <v>Pack Stylo Plume 16XL NCMY BLISTER avec alarme</v>
      </c>
      <c r="H57" s="51">
        <f>'Bon de commande'!E71+'Bon de commande'!F71</f>
        <v>73.12</v>
      </c>
      <c r="I57" s="51">
        <f>'Bon de commande'!G71</f>
        <v>94.99</v>
      </c>
      <c r="L57" s="52">
        <v>0.2</v>
      </c>
    </row>
    <row r="58" spans="1:12" x14ac:dyDescent="0.2">
      <c r="A58">
        <f>'Bon de commande'!B72</f>
        <v>0</v>
      </c>
      <c r="B58" t="s">
        <v>511</v>
      </c>
      <c r="D58" s="50" t="str">
        <f>'Bon de commande'!C72</f>
        <v>8715946624891</v>
      </c>
      <c r="E58" t="str">
        <f>'Bon de commande'!A72</f>
        <v>EP 16BK oem</v>
      </c>
      <c r="F58" t="str">
        <f>'Bon de commande'!D72</f>
        <v>Stylo Plume 16 Noir BLISTER avec alarme</v>
      </c>
      <c r="G58" t="str">
        <f>'Bon de commande'!D72</f>
        <v>Stylo Plume 16 Noir BLISTER avec alarme</v>
      </c>
      <c r="H58" s="51">
        <f>'Bon de commande'!E72+'Bon de commande'!F72</f>
        <v>12.629999999999999</v>
      </c>
      <c r="I58" s="51">
        <f>'Bon de commande'!G72</f>
        <v>19.989999999999998</v>
      </c>
      <c r="L58" s="52">
        <v>0.2</v>
      </c>
    </row>
    <row r="59" spans="1:12" x14ac:dyDescent="0.2">
      <c r="A59">
        <f>'Bon de commande'!B73</f>
        <v>0</v>
      </c>
      <c r="B59" t="s">
        <v>511</v>
      </c>
      <c r="D59" s="50" t="str">
        <f>'Bon de commande'!C73</f>
        <v>8715946624990</v>
      </c>
      <c r="E59" t="str">
        <f>'Bon de commande'!A73</f>
        <v>EP 16BK XL</v>
      </c>
      <c r="F59" t="str">
        <f>'Bon de commande'!D73</f>
        <v>Stylo Plume 16XL Noir BLISTER avec alarme</v>
      </c>
      <c r="G59" t="str">
        <f>'Bon de commande'!D73</f>
        <v>Stylo Plume 16XL Noir BLISTER avec alarme</v>
      </c>
      <c r="H59" s="51">
        <f>'Bon de commande'!E73+'Bon de commande'!F73</f>
        <v>22.22</v>
      </c>
      <c r="I59" s="51">
        <f>'Bon de commande'!G73</f>
        <v>29.99</v>
      </c>
      <c r="L59" s="52">
        <v>0.2</v>
      </c>
    </row>
    <row r="60" spans="1:12" x14ac:dyDescent="0.2">
      <c r="A60">
        <f>'Bon de commande'!B74</f>
        <v>0</v>
      </c>
      <c r="B60" t="s">
        <v>511</v>
      </c>
      <c r="D60" s="50" t="str">
        <f>'Bon de commande'!C74</f>
        <v>8715946624938</v>
      </c>
      <c r="E60" t="str">
        <f>'Bon de commande'!A74</f>
        <v>EP 16M oem</v>
      </c>
      <c r="F60" t="str">
        <f>'Bon de commande'!D74</f>
        <v>Stylo Plume 16 Magenta BLISTER avec alarme</v>
      </c>
      <c r="G60" t="str">
        <f>'Bon de commande'!D74</f>
        <v>Stylo Plume 16 Magenta BLISTER avec alarme</v>
      </c>
      <c r="H60" s="51">
        <f>'Bon de commande'!E74+'Bon de commande'!F74</f>
        <v>9.68</v>
      </c>
      <c r="I60" s="51">
        <f>'Bon de commande'!G74</f>
        <v>13.99</v>
      </c>
      <c r="L60" s="52">
        <v>0.2</v>
      </c>
    </row>
    <row r="61" spans="1:12" x14ac:dyDescent="0.2">
      <c r="A61">
        <f>'Bon de commande'!B75</f>
        <v>0</v>
      </c>
      <c r="B61" t="s">
        <v>511</v>
      </c>
      <c r="D61" s="50" t="str">
        <f>'Bon de commande'!C75</f>
        <v>8715946624952</v>
      </c>
      <c r="E61" t="str">
        <f>'Bon de commande'!A75</f>
        <v>EP 16Y oem</v>
      </c>
      <c r="F61" t="str">
        <f>'Bon de commande'!D75</f>
        <v>Stylo Plume 16 Yellow BLISTER avec alarme</v>
      </c>
      <c r="G61" t="str">
        <f>'Bon de commande'!D75</f>
        <v>Stylo Plume 16 Yellow BLISTER avec alarme</v>
      </c>
      <c r="H61" s="51">
        <f>'Bon de commande'!E75+'Bon de commande'!F75</f>
        <v>9.68</v>
      </c>
      <c r="I61" s="51">
        <f>'Bon de commande'!G75</f>
        <v>13.99</v>
      </c>
      <c r="L61" s="52">
        <v>0.2</v>
      </c>
    </row>
    <row r="62" spans="1:12" x14ac:dyDescent="0.2">
      <c r="A62">
        <f>'Bon de commande'!B76</f>
        <v>0</v>
      </c>
      <c r="B62" t="s">
        <v>511</v>
      </c>
      <c r="D62" s="50" t="str">
        <f>'Bon de commande'!C76</f>
        <v>8715946625195</v>
      </c>
      <c r="E62" t="str">
        <f>'Bon de commande'!A76</f>
        <v>EP 18 PK oem</v>
      </c>
      <c r="F62" t="str">
        <f>'Bon de commande'!D76</f>
        <v>Pack Paquerette 18 NCMY BLISTER avec alarme</v>
      </c>
      <c r="G62" t="str">
        <f>'Bon de commande'!D76</f>
        <v>Pack Paquerette 18 NCMY BLISTER avec alarme</v>
      </c>
      <c r="H62" s="51">
        <f>'Bon de commande'!E76+'Bon de commande'!F76</f>
        <v>42.88</v>
      </c>
      <c r="I62" s="51">
        <f>'Bon de commande'!G76</f>
        <v>59.99</v>
      </c>
      <c r="L62" s="52">
        <v>0.2</v>
      </c>
    </row>
    <row r="63" spans="1:12" x14ac:dyDescent="0.2">
      <c r="A63">
        <f>'Bon de commande'!B77</f>
        <v>0</v>
      </c>
      <c r="B63" t="s">
        <v>511</v>
      </c>
      <c r="D63" s="50" t="str">
        <f>'Bon de commande'!C77</f>
        <v>8715946625294</v>
      </c>
      <c r="E63" t="str">
        <f>'Bon de commande'!A77</f>
        <v>EP 18 PK XL oem</v>
      </c>
      <c r="F63" t="str">
        <f>'Bon de commande'!D77</f>
        <v>Pack Paquerette 18XL NCMY BLISTER avec alarme</v>
      </c>
      <c r="G63" t="str">
        <f>'Bon de commande'!D77</f>
        <v>Pack Paquerette 18XL NCMY BLISTER avec alarme</v>
      </c>
      <c r="H63" s="51">
        <f>'Bon de commande'!E77+'Bon de commande'!F77</f>
        <v>72.38000000000001</v>
      </c>
      <c r="I63" s="51">
        <f>'Bon de commande'!G77</f>
        <v>94.99</v>
      </c>
      <c r="L63" s="52">
        <v>0.2</v>
      </c>
    </row>
    <row r="64" spans="1:12" x14ac:dyDescent="0.2">
      <c r="A64">
        <f>'Bon de commande'!B78</f>
        <v>0</v>
      </c>
      <c r="B64" t="s">
        <v>511</v>
      </c>
      <c r="D64" s="50" t="str">
        <f>'Bon de commande'!C78</f>
        <v>8715946625119</v>
      </c>
      <c r="E64" t="str">
        <f>'Bon de commande'!A78</f>
        <v>EP 18BK oem</v>
      </c>
      <c r="F64" t="str">
        <f>'Bon de commande'!D78</f>
        <v>Paquerette 18 Noir BLISTER avec alarme</v>
      </c>
      <c r="G64" t="str">
        <f>'Bon de commande'!D78</f>
        <v>Paquerette 18 Noir BLISTER avec alarme</v>
      </c>
      <c r="H64" s="51">
        <f>'Bon de commande'!E78+'Bon de commande'!F78</f>
        <v>11.23</v>
      </c>
      <c r="I64" s="51">
        <f>'Bon de commande'!G78</f>
        <v>16.989999999999998</v>
      </c>
      <c r="L64" s="52">
        <v>0.2</v>
      </c>
    </row>
    <row r="65" spans="1:12" x14ac:dyDescent="0.2">
      <c r="A65">
        <f>'Bon de commande'!B79</f>
        <v>0</v>
      </c>
      <c r="B65" t="s">
        <v>511</v>
      </c>
      <c r="D65" s="50" t="str">
        <f>'Bon de commande'!C79</f>
        <v>8715946625218</v>
      </c>
      <c r="E65" t="str">
        <f>'Bon de commande'!A79</f>
        <v>EP 18BK XL oem</v>
      </c>
      <c r="F65" t="str">
        <f>'Bon de commande'!D79</f>
        <v>Paquerette 18XL Noir BLISTER avec alarme</v>
      </c>
      <c r="G65" t="str">
        <f>'Bon de commande'!D79</f>
        <v>Paquerette 18XL Noir BLISTER avec alarme</v>
      </c>
      <c r="H65" s="51">
        <f>'Bon de commande'!E79+'Bon de commande'!F79</f>
        <v>21.47</v>
      </c>
      <c r="I65" s="51">
        <f>'Bon de commande'!G79</f>
        <v>29.99</v>
      </c>
      <c r="L65" s="52">
        <v>0.2</v>
      </c>
    </row>
    <row r="66" spans="1:12" x14ac:dyDescent="0.2">
      <c r="A66">
        <f>'Bon de commande'!B80</f>
        <v>0</v>
      </c>
      <c r="B66" t="s">
        <v>511</v>
      </c>
      <c r="D66" s="50" t="str">
        <f>'Bon de commande'!C80</f>
        <v>8715946646442</v>
      </c>
      <c r="E66" t="str">
        <f>'Bon de commande'!A80</f>
        <v>EP 202 PK oem</v>
      </c>
      <c r="F66" t="str">
        <f>'Bon de commande'!D80</f>
        <v>Pack Kiwi 202 NCMY+NPH BLISTER avec alarme</v>
      </c>
      <c r="G66" t="str">
        <f>'Bon de commande'!D80</f>
        <v>Pack Kiwi 202 NCMY+NPH BLISTER avec alarme</v>
      </c>
      <c r="H66" s="51">
        <f>'Bon de commande'!E80+'Bon de commande'!F80</f>
        <v>63.53</v>
      </c>
      <c r="I66" s="51">
        <f>'Bon de commande'!G80</f>
        <v>84.99</v>
      </c>
      <c r="L66" s="52">
        <v>0.2</v>
      </c>
    </row>
    <row r="67" spans="1:12" x14ac:dyDescent="0.2">
      <c r="A67">
        <f>'Bon de commande'!B81</f>
        <v>0</v>
      </c>
      <c r="B67" t="s">
        <v>511</v>
      </c>
      <c r="D67" s="50" t="str">
        <f>'Bon de commande'!C81</f>
        <v>8715946646213</v>
      </c>
      <c r="E67" t="str">
        <f>'Bon de commande'!A81</f>
        <v>EP 202BK PH oem</v>
      </c>
      <c r="F67" t="str">
        <f>'Bon de commande'!D81</f>
        <v>Kiwi 202 Photo  Noir BLISTER avec alarme</v>
      </c>
      <c r="G67" t="str">
        <f>'Bon de commande'!D81</f>
        <v>Kiwi 202 Photo  Noir BLISTER avec alarme</v>
      </c>
      <c r="H67" s="51">
        <f>'Bon de commande'!E81+'Bon de commande'!F81</f>
        <v>11.23</v>
      </c>
      <c r="I67" s="51">
        <f>'Bon de commande'!G81</f>
        <v>16.989999999999998</v>
      </c>
      <c r="L67" s="52">
        <v>0.2</v>
      </c>
    </row>
    <row r="68" spans="1:12" x14ac:dyDescent="0.2">
      <c r="A68">
        <f>'Bon de commande'!B82</f>
        <v>0</v>
      </c>
      <c r="B68" t="s">
        <v>511</v>
      </c>
      <c r="D68" s="50" t="str">
        <f>'Bon de commande'!C82</f>
        <v>8715946646299</v>
      </c>
      <c r="E68" t="str">
        <f>'Bon de commande'!A82</f>
        <v>EP 202BK XL oem</v>
      </c>
      <c r="F68" t="str">
        <f>'Bon de commande'!D82</f>
        <v>Kiwi 202 XL Noir BLISTER avec alarme</v>
      </c>
      <c r="G68" t="str">
        <f>'Bon de commande'!D82</f>
        <v>Kiwi 202 XL Noir BLISTER avec alarme</v>
      </c>
      <c r="H68" s="51">
        <f>'Bon de commande'!E82+'Bon de commande'!F82</f>
        <v>25.12</v>
      </c>
      <c r="I68" s="51">
        <f>'Bon de commande'!G82</f>
        <v>37.99</v>
      </c>
      <c r="L68" s="52">
        <v>0.2</v>
      </c>
    </row>
    <row r="69" spans="1:12" x14ac:dyDescent="0.2">
      <c r="A69">
        <f>'Bon de commande'!B83</f>
        <v>0</v>
      </c>
      <c r="B69" t="s">
        <v>511</v>
      </c>
      <c r="D69" s="50" t="str">
        <f>'Bon de commande'!C83</f>
        <v>8715946519876</v>
      </c>
      <c r="E69" t="str">
        <f>'Bon de commande'!A83</f>
        <v>EP 26 PK oem</v>
      </c>
      <c r="F69" t="str">
        <f>'Bon de commande'!D83</f>
        <v>Pack Ours Polaire 26 NCMY BLISTER avec alarme</v>
      </c>
      <c r="G69" t="str">
        <f>'Bon de commande'!D83</f>
        <v>Pack Ours Polaire 26 NCMY BLISTER avec alarme</v>
      </c>
      <c r="H69" s="51">
        <f>'Bon de commande'!E83+'Bon de commande'!F83</f>
        <v>49.53</v>
      </c>
      <c r="I69" s="51">
        <f>'Bon de commande'!G83</f>
        <v>69.989999999999995</v>
      </c>
      <c r="L69" s="52">
        <v>0.2</v>
      </c>
    </row>
    <row r="70" spans="1:12" x14ac:dyDescent="0.2">
      <c r="A70">
        <f>'Bon de commande'!B84</f>
        <v>0</v>
      </c>
      <c r="B70" t="s">
        <v>511</v>
      </c>
      <c r="D70" s="50" t="str">
        <f>'Bon de commande'!C84</f>
        <v>8715946625553</v>
      </c>
      <c r="E70" t="str">
        <f>'Bon de commande'!A84</f>
        <v>EP 26BK oem</v>
      </c>
      <c r="F70" t="str">
        <f>'Bon de commande'!D84</f>
        <v>Ours Polaire 26 Noir BLISTER avec alarme</v>
      </c>
      <c r="G70" t="str">
        <f>'Bon de commande'!D84</f>
        <v>Ours Polaire 26 Noir BLISTER avec alarme</v>
      </c>
      <c r="H70" s="51">
        <f>'Bon de commande'!E84+'Bon de commande'!F84</f>
        <v>14.12</v>
      </c>
      <c r="I70" s="51">
        <f>'Bon de commande'!G84</f>
        <v>19.989999999999998</v>
      </c>
      <c r="L70" s="52">
        <v>0.2</v>
      </c>
    </row>
    <row r="71" spans="1:12" x14ac:dyDescent="0.2">
      <c r="A71">
        <f>'Bon de commande'!B85</f>
        <v>0</v>
      </c>
      <c r="B71" t="s">
        <v>511</v>
      </c>
      <c r="D71" s="50" t="str">
        <f>'Bon de commande'!C85</f>
        <v>8715946626055</v>
      </c>
      <c r="E71" t="str">
        <f>'Bon de commande'!A85</f>
        <v>EP 29 PK oem</v>
      </c>
      <c r="F71" t="str">
        <f>'Bon de commande'!D85</f>
        <v>Pack Fraise 29 NCMY BLISTER avec alarme</v>
      </c>
      <c r="G71" t="str">
        <f>'Bon de commande'!D85</f>
        <v>Pack Fraise 29 NCMY BLISTER avec alarme</v>
      </c>
      <c r="H71" s="51">
        <f>'Bon de commande'!E85+'Bon de commande'!F85</f>
        <v>40.44</v>
      </c>
      <c r="I71" s="51">
        <f>'Bon de commande'!G85</f>
        <v>59.99</v>
      </c>
      <c r="L71" s="52">
        <v>0.2</v>
      </c>
    </row>
    <row r="72" spans="1:12" x14ac:dyDescent="0.2">
      <c r="A72">
        <f>'Bon de commande'!B86</f>
        <v>0</v>
      </c>
      <c r="B72" t="s">
        <v>511</v>
      </c>
      <c r="D72" s="50" t="str">
        <f>'Bon de commande'!C86</f>
        <v>8715946626154</v>
      </c>
      <c r="E72" t="str">
        <f>'Bon de commande'!A86</f>
        <v>EP 29 PK XL oem</v>
      </c>
      <c r="F72" t="str">
        <f>'Bon de commande'!D86</f>
        <v>Pack Fraise 29 XL NCMY BLISTER avec alarme</v>
      </c>
      <c r="G72" t="str">
        <f>'Bon de commande'!D86</f>
        <v>Pack Fraise 29 XL NCMY BLISTER avec alarme</v>
      </c>
      <c r="H72" s="51">
        <f>'Bon de commande'!E86+'Bon de commande'!F86</f>
        <v>72.38000000000001</v>
      </c>
      <c r="I72" s="51">
        <f>'Bon de commande'!G86</f>
        <v>94.99</v>
      </c>
      <c r="L72" s="52">
        <v>0.2</v>
      </c>
    </row>
    <row r="73" spans="1:12" x14ac:dyDescent="0.2">
      <c r="A73">
        <f>'Bon de commande'!B87</f>
        <v>0</v>
      </c>
      <c r="B73" t="s">
        <v>511</v>
      </c>
      <c r="D73" s="50" t="str">
        <f>'Bon de commande'!C87</f>
        <v>8715946625973</v>
      </c>
      <c r="E73" t="str">
        <f>'Bon de commande'!A87</f>
        <v>EP 29BK oem</v>
      </c>
      <c r="F73" t="str">
        <f>'Bon de commande'!D87</f>
        <v>Fraise 29 Noir BLISTER avec alarme</v>
      </c>
      <c r="G73" t="str">
        <f>'Bon de commande'!D87</f>
        <v>Fraise 29 Noir BLISTER avec alarme</v>
      </c>
      <c r="H73" s="51">
        <f>'Bon de commande'!E87+'Bon de commande'!F87</f>
        <v>13.74</v>
      </c>
      <c r="I73" s="51">
        <f>'Bon de commande'!G87</f>
        <v>19.989999999999998</v>
      </c>
      <c r="L73" s="52">
        <v>0.2</v>
      </c>
    </row>
    <row r="74" spans="1:12" x14ac:dyDescent="0.2">
      <c r="A74">
        <f>'Bon de commande'!B88</f>
        <v>0</v>
      </c>
      <c r="B74" t="s">
        <v>511</v>
      </c>
      <c r="D74" s="50" t="str">
        <f>'Bon de commande'!C88</f>
        <v>8715946626079</v>
      </c>
      <c r="E74" t="str">
        <f>'Bon de commande'!A88</f>
        <v>EP 29BK XL oem</v>
      </c>
      <c r="F74" t="str">
        <f>'Bon de commande'!D88</f>
        <v>Fraise 29 XL Noir BLISTER avec alarme dont deee 0,05</v>
      </c>
      <c r="G74" t="str">
        <f>'Bon de commande'!D88</f>
        <v>Fraise 29 XL Noir BLISTER avec alarme dont deee 0,05</v>
      </c>
      <c r="H74" s="51">
        <f>'Bon de commande'!E88+'Bon de commande'!F88</f>
        <v>21.69</v>
      </c>
      <c r="I74" s="51">
        <f>'Bon de commande'!G88</f>
        <v>32.99</v>
      </c>
      <c r="L74" s="52">
        <v>0.2</v>
      </c>
    </row>
    <row r="75" spans="1:12" x14ac:dyDescent="0.2">
      <c r="A75">
        <f>'Bon de commande'!B89</f>
        <v>0</v>
      </c>
      <c r="B75" t="s">
        <v>511</v>
      </c>
      <c r="D75" s="50" t="str">
        <f>'Bon de commande'!C89</f>
        <v>8715946625997</v>
      </c>
      <c r="E75" t="str">
        <f>'Bon de commande'!A89</f>
        <v>EP 29C oem</v>
      </c>
      <c r="F75" t="str">
        <f>'Bon de commande'!D89</f>
        <v>Fraise 29 Cyan BLISTER avec alarme</v>
      </c>
      <c r="G75" t="str">
        <f>'Bon de commande'!D89</f>
        <v>Fraise 29 Cyan BLISTER avec alarme</v>
      </c>
      <c r="H75" s="51">
        <f>'Bon de commande'!E89+'Bon de commande'!F89</f>
        <v>8.94</v>
      </c>
      <c r="I75" s="51">
        <f>'Bon de commande'!G89</f>
        <v>14.99</v>
      </c>
      <c r="L75" s="52">
        <v>0.2</v>
      </c>
    </row>
    <row r="76" spans="1:12" x14ac:dyDescent="0.2">
      <c r="A76">
        <f>'Bon de commande'!B90</f>
        <v>0</v>
      </c>
      <c r="B76" t="s">
        <v>511</v>
      </c>
      <c r="D76" s="50" t="str">
        <f>'Bon de commande'!C90</f>
        <v>8715946626017</v>
      </c>
      <c r="E76" t="str">
        <f>'Bon de commande'!A90</f>
        <v>EP 29M oem</v>
      </c>
      <c r="F76" t="str">
        <f>'Bon de commande'!D90</f>
        <v>Fraise 29 Magenta BLISTER avec alarme</v>
      </c>
      <c r="G76" t="str">
        <f>'Bon de commande'!D90</f>
        <v>Fraise 29 Magenta BLISTER avec alarme</v>
      </c>
      <c r="H76" s="51">
        <f>'Bon de commande'!E90+'Bon de commande'!F90</f>
        <v>8.94</v>
      </c>
      <c r="I76" s="51">
        <f>'Bon de commande'!G90</f>
        <v>13.99</v>
      </c>
      <c r="L76" s="52">
        <v>0.2</v>
      </c>
    </row>
    <row r="77" spans="1:12" x14ac:dyDescent="0.2">
      <c r="A77">
        <f>'Bon de commande'!B91</f>
        <v>0</v>
      </c>
      <c r="B77" t="s">
        <v>511</v>
      </c>
      <c r="D77" s="50" t="str">
        <f>'Bon de commande'!C91</f>
        <v>8715946626031</v>
      </c>
      <c r="E77" t="str">
        <f>'Bon de commande'!A91</f>
        <v>EP 29Y oem</v>
      </c>
      <c r="F77" t="str">
        <f>'Bon de commande'!D91</f>
        <v>Fraise 29 Yellow BLISTER avec alarme</v>
      </c>
      <c r="G77" t="str">
        <f>'Bon de commande'!D91</f>
        <v>Fraise 29 Yellow BLISTER avec alarme</v>
      </c>
      <c r="H77" s="51">
        <f>'Bon de commande'!E91+'Bon de commande'!F91</f>
        <v>8.94</v>
      </c>
      <c r="I77" s="51">
        <f>'Bon de commande'!G91</f>
        <v>14.99</v>
      </c>
      <c r="L77" s="52">
        <v>0.2</v>
      </c>
    </row>
    <row r="78" spans="1:12" x14ac:dyDescent="0.2">
      <c r="A78">
        <f>'Bon de commande'!B92</f>
        <v>0</v>
      </c>
      <c r="B78" t="s">
        <v>511</v>
      </c>
      <c r="D78" s="50" t="str">
        <f>'Bon de commande'!C92</f>
        <v>8715946626192</v>
      </c>
      <c r="E78" t="str">
        <f>'Bon de commande'!A92</f>
        <v>EP 33BK PH oem</v>
      </c>
      <c r="F78" t="str">
        <f>'Bon de commande'!D92</f>
        <v>Oranges 33 Photo Noir BLISTER avec alarme</v>
      </c>
      <c r="G78" t="str">
        <f>'Bon de commande'!D92</f>
        <v>Oranges 33 Photo Noir BLISTER avec alarme</v>
      </c>
      <c r="H78" s="51">
        <f>'Bon de commande'!E92+'Bon de commande'!F92</f>
        <v>11.219999999999999</v>
      </c>
      <c r="I78" s="51">
        <f>'Bon de commande'!G92</f>
        <v>17.989999999999998</v>
      </c>
      <c r="L78" s="52">
        <v>0.2</v>
      </c>
    </row>
    <row r="79" spans="1:12" x14ac:dyDescent="0.2">
      <c r="A79">
        <f>'Bon de commande'!B93</f>
        <v>0</v>
      </c>
      <c r="B79" t="s">
        <v>511</v>
      </c>
      <c r="D79" s="50" t="str">
        <f>'Bon de commande'!C93</f>
        <v>8715946626277</v>
      </c>
      <c r="E79" t="str">
        <f>'Bon de commande'!A93</f>
        <v>EP 33BK XL oem</v>
      </c>
      <c r="F79" t="str">
        <f>'Bon de commande'!D93</f>
        <v>Oranges 33 XL Black BLISTER avec alarme</v>
      </c>
      <c r="G79" t="str">
        <f>'Bon de commande'!D93</f>
        <v>Oranges 33 XL Black BLISTER avec alarme</v>
      </c>
      <c r="H79" s="51">
        <f>'Bon de commande'!E93+'Bon de commande'!F93</f>
        <v>23.69</v>
      </c>
      <c r="I79" s="51">
        <f>'Bon de commande'!G93</f>
        <v>34.99</v>
      </c>
      <c r="L79" s="52">
        <v>0.2</v>
      </c>
    </row>
    <row r="80" spans="1:12" x14ac:dyDescent="0.2">
      <c r="A80">
        <f>'Bon de commande'!B94</f>
        <v>0</v>
      </c>
      <c r="B80" t="s">
        <v>511</v>
      </c>
      <c r="D80" s="50" t="str">
        <f>'Bon de commande'!C94</f>
        <v>8715946653174</v>
      </c>
      <c r="E80" t="str">
        <f>'Bon de commande'!A94</f>
        <v>EP 502 PK oem</v>
      </c>
      <c r="F80" t="str">
        <f>'Bon de commande'!D94</f>
        <v>Pack Jumelle 502 NCMY BLISTER avec alarme</v>
      </c>
      <c r="G80" t="str">
        <f>'Bon de commande'!D94</f>
        <v>Pack Jumelle 502 NCMY BLISTER avec alarme</v>
      </c>
      <c r="H80" s="51">
        <f>'Bon de commande'!E94+'Bon de commande'!F94</f>
        <v>39.93</v>
      </c>
      <c r="I80" s="51">
        <f>'Bon de commande'!G94</f>
        <v>59.99</v>
      </c>
      <c r="L80" s="52">
        <v>0.2</v>
      </c>
    </row>
    <row r="81" spans="1:12" x14ac:dyDescent="0.2">
      <c r="A81">
        <f>'Bon de commande'!B95</f>
        <v>0</v>
      </c>
      <c r="B81" t="s">
        <v>511</v>
      </c>
      <c r="D81" s="50" t="str">
        <f>'Bon de commande'!C95</f>
        <v>8715946653211</v>
      </c>
      <c r="E81" t="str">
        <f>'Bon de commande'!A95</f>
        <v>EP 502 PK XL oem</v>
      </c>
      <c r="F81" t="str">
        <f>'Bon de commande'!D95</f>
        <v>Pack Jumelle 502 XL NCMY BLISTER avec alarme</v>
      </c>
      <c r="G81" t="str">
        <f>'Bon de commande'!D95</f>
        <v>Pack Jumelle 502 XL NCMY BLISTER avec alarme</v>
      </c>
      <c r="H81" s="51">
        <f>'Bon de commande'!E95+'Bon de commande'!F95</f>
        <v>78.25</v>
      </c>
      <c r="I81" s="51">
        <f>'Bon de commande'!G95</f>
        <v>99.99</v>
      </c>
      <c r="L81" s="52">
        <v>0.2</v>
      </c>
    </row>
    <row r="82" spans="1:12" x14ac:dyDescent="0.2">
      <c r="A82">
        <f>'Bon de commande'!B96</f>
        <v>0</v>
      </c>
      <c r="B82" t="s">
        <v>511</v>
      </c>
      <c r="D82" s="50" t="str">
        <f>'Bon de commande'!C96</f>
        <v>8715946652733</v>
      </c>
      <c r="E82" t="str">
        <f>'Bon de commande'!A96</f>
        <v>EP 502BK oem</v>
      </c>
      <c r="F82" t="str">
        <f>'Bon de commande'!D96</f>
        <v>Jumelle 502 Black BLISTER avec alarme</v>
      </c>
      <c r="G82" t="str">
        <f>'Bon de commande'!D96</f>
        <v>Jumelle 502 Black BLISTER avec alarme</v>
      </c>
      <c r="H82" s="51">
        <f>'Bon de commande'!E96+'Bon de commande'!F96</f>
        <v>17.79</v>
      </c>
      <c r="I82" s="51">
        <f>'Bon de commande'!G96</f>
        <v>24.99</v>
      </c>
      <c r="L82" s="52">
        <v>0.2</v>
      </c>
    </row>
    <row r="83" spans="1:12" x14ac:dyDescent="0.2">
      <c r="A83">
        <f>'Bon de commande'!B97</f>
        <v>0</v>
      </c>
      <c r="B83" t="s">
        <v>511</v>
      </c>
      <c r="D83" s="50" t="str">
        <f>'Bon de commande'!C97</f>
        <v>8715946652818</v>
      </c>
      <c r="E83" t="str">
        <f>'Bon de commande'!A97</f>
        <v>EP 502BK XL oem</v>
      </c>
      <c r="F83" t="str">
        <f>'Bon de commande'!D97</f>
        <v>Jumelle 502 XL Black BLISTER avec alarme</v>
      </c>
      <c r="G83" t="str">
        <f>'Bon de commande'!D97</f>
        <v>Jumelle 502 XL Black BLISTER avec alarme</v>
      </c>
      <c r="H83" s="51">
        <f>'Bon de commande'!E97+'Bon de commande'!F97</f>
        <v>29.61</v>
      </c>
      <c r="I83" s="51">
        <f>'Bon de commande'!G97</f>
        <v>39.99</v>
      </c>
      <c r="L83" s="52">
        <v>0.2</v>
      </c>
    </row>
    <row r="84" spans="1:12" x14ac:dyDescent="0.2">
      <c r="A84">
        <f>'Bon de commande'!B98</f>
        <v>0</v>
      </c>
      <c r="B84" t="s">
        <v>511</v>
      </c>
      <c r="D84" s="50" t="str">
        <f>'Bon de commande'!C98</f>
        <v>8715946652757</v>
      </c>
      <c r="E84" t="str">
        <f>'Bon de commande'!A98</f>
        <v>EP 502C oem</v>
      </c>
      <c r="F84" t="str">
        <f>'Bon de commande'!D98</f>
        <v>Jumelle 502 Cyan BLISTER avec alarme</v>
      </c>
      <c r="G84" t="str">
        <f>'Bon de commande'!D98</f>
        <v>Jumelle 502 Cyan BLISTER avec alarme</v>
      </c>
      <c r="H84" s="51">
        <f>'Bon de commande'!E98+'Bon de commande'!F98</f>
        <v>7.47</v>
      </c>
      <c r="I84" s="51">
        <f>'Bon de commande'!G98</f>
        <v>10.99</v>
      </c>
      <c r="L84" s="52">
        <v>0.2</v>
      </c>
    </row>
    <row r="85" spans="1:12" x14ac:dyDescent="0.2">
      <c r="A85">
        <f>'Bon de commande'!B99</f>
        <v>0</v>
      </c>
      <c r="B85" t="s">
        <v>511</v>
      </c>
      <c r="D85" s="50" t="str">
        <f>'Bon de commande'!C99</f>
        <v>8715946652771</v>
      </c>
      <c r="E85" t="str">
        <f>'Bon de commande'!A99</f>
        <v>EP 502M oem</v>
      </c>
      <c r="F85" t="str">
        <f>'Bon de commande'!D99</f>
        <v>Jumelle 502 Magenta BLISTER avec alarme</v>
      </c>
      <c r="G85" t="str">
        <f>'Bon de commande'!D99</f>
        <v>Jumelle 502 Magenta BLISTER avec alarme</v>
      </c>
      <c r="H85" s="51">
        <f>'Bon de commande'!E99+'Bon de commande'!F99</f>
        <v>7.47</v>
      </c>
      <c r="I85" s="51">
        <f>'Bon de commande'!G99</f>
        <v>10.99</v>
      </c>
      <c r="L85" s="52">
        <v>0.2</v>
      </c>
    </row>
    <row r="86" spans="1:12" x14ac:dyDescent="0.2">
      <c r="A86">
        <f>'Bon de commande'!B100</f>
        <v>0</v>
      </c>
      <c r="B86" t="s">
        <v>511</v>
      </c>
      <c r="D86" s="50" t="str">
        <f>'Bon de commande'!C100</f>
        <v>8715946652795</v>
      </c>
      <c r="E86" t="str">
        <f>'Bon de commande'!A100</f>
        <v>EP 502Y oem</v>
      </c>
      <c r="F86" t="str">
        <f>'Bon de commande'!D100</f>
        <v>Jumelle 502 Yellow BLISTER avec alarme</v>
      </c>
      <c r="G86" t="str">
        <f>'Bon de commande'!D100</f>
        <v>Jumelle 502 Yellow BLISTER avec alarme</v>
      </c>
      <c r="H86" s="51">
        <f>'Bon de commande'!E100+'Bon de commande'!F100</f>
        <v>7.47</v>
      </c>
      <c r="I86" s="51">
        <f>'Bon de commande'!G100</f>
        <v>10.99</v>
      </c>
      <c r="L86" s="52">
        <v>0.2</v>
      </c>
    </row>
    <row r="87" spans="1:12" x14ac:dyDescent="0.2">
      <c r="A87">
        <f>'Bon de commande'!B101</f>
        <v>0</v>
      </c>
      <c r="B87" t="s">
        <v>511</v>
      </c>
      <c r="D87" s="50" t="str">
        <f>'Bon de commande'!C101</f>
        <v>8715946707464</v>
      </c>
      <c r="E87" t="str">
        <f>'Bon de commande'!A101</f>
        <v>EP 503BK oem</v>
      </c>
      <c r="F87" t="str">
        <f>'Bon de commande'!D101</f>
        <v>PIMENT 503 NOIR BLISTER 4.6ml BK</v>
      </c>
      <c r="G87" t="str">
        <f>'Bon de commande'!D101</f>
        <v>PIMENT 503 NOIR BLISTER 4.6ml BK</v>
      </c>
      <c r="H87" s="51">
        <f>'Bon de commande'!E101+'Bon de commande'!F101</f>
        <v>18.489999999999998</v>
      </c>
      <c r="I87" s="51">
        <f>'Bon de commande'!G101</f>
        <v>25.9</v>
      </c>
      <c r="L87" s="52">
        <v>0.2</v>
      </c>
    </row>
    <row r="88" spans="1:12" x14ac:dyDescent="0.2">
      <c r="A88">
        <f>'Bon de commande'!B102</f>
        <v>0</v>
      </c>
      <c r="B88" t="s">
        <v>511</v>
      </c>
      <c r="D88" s="50" t="str">
        <f>'Bon de commande'!C102</f>
        <v>8715946668253</v>
      </c>
      <c r="E88" t="str">
        <f>'Bon de commande'!A102</f>
        <v>EP 603 PK oem</v>
      </c>
      <c r="F88" t="str">
        <f>'Bon de commande'!D102</f>
        <v>Pack Etoile de Mer 603 NCMY BLISTER avec alarme</v>
      </c>
      <c r="G88" t="str">
        <f>'Bon de commande'!D102</f>
        <v>Pack Etoile de Mer 603 NCMY BLISTER avec alarme</v>
      </c>
      <c r="H88" s="51">
        <f>'Bon de commande'!E102+'Bon de commande'!F102</f>
        <v>34.76</v>
      </c>
      <c r="I88" s="51">
        <f>'Bon de commande'!G102</f>
        <v>54.99</v>
      </c>
      <c r="L88" s="52">
        <v>0.2</v>
      </c>
    </row>
    <row r="89" spans="1:12" x14ac:dyDescent="0.2">
      <c r="A89">
        <f>'Bon de commande'!B103</f>
        <v>0</v>
      </c>
      <c r="B89" t="s">
        <v>511</v>
      </c>
      <c r="D89" s="50" t="str">
        <f>'Bon de commande'!C103</f>
        <v>8715946668215</v>
      </c>
      <c r="E89" t="str">
        <f>'Bon de commande'!A103</f>
        <v>EP 603 PK XL oem</v>
      </c>
      <c r="F89" t="str">
        <f>'Bon de commande'!D103</f>
        <v>Pack Etoile de Mer 603 XL NCMY BLISTER avec alarme</v>
      </c>
      <c r="G89" t="str">
        <f>'Bon de commande'!D103</f>
        <v>Pack Etoile de Mer 603 XL NCMY BLISTER avec alarme</v>
      </c>
      <c r="H89" s="51">
        <f>'Bon de commande'!E103+'Bon de commande'!F103</f>
        <v>70.89</v>
      </c>
      <c r="I89" s="51">
        <f>'Bon de commande'!G103</f>
        <v>94.99</v>
      </c>
      <c r="L89" s="52">
        <v>0.2</v>
      </c>
    </row>
    <row r="90" spans="1:12" x14ac:dyDescent="0.2">
      <c r="A90">
        <f>'Bon de commande'!B104</f>
        <v>0</v>
      </c>
      <c r="B90" t="s">
        <v>511</v>
      </c>
      <c r="D90" s="50" t="str">
        <f>'Bon de commande'!C104</f>
        <v>8715946674155</v>
      </c>
      <c r="E90" t="str">
        <f>'Bon de commande'!A104</f>
        <v>EP 603 PKCL oem</v>
      </c>
      <c r="F90" t="str">
        <f>'Bon de commande'!D104</f>
        <v>Pack Etoile de Mer 603- 3-colours CMY  BLISTER avec alarme</v>
      </c>
      <c r="G90" t="str">
        <f>'Bon de commande'!D104</f>
        <v>Pack Etoile de Mer 603- 3-colours CMY  BLISTER avec alarme</v>
      </c>
      <c r="H90" s="51">
        <f>'Bon de commande'!E104+'Bon de commande'!F104</f>
        <v>22.24</v>
      </c>
      <c r="I90" s="51">
        <f>'Bon de commande'!G104</f>
        <v>32.99</v>
      </c>
      <c r="L90" s="52">
        <v>0.2</v>
      </c>
    </row>
    <row r="91" spans="1:12" x14ac:dyDescent="0.2">
      <c r="A91">
        <f>'Bon de commande'!B105</f>
        <v>0</v>
      </c>
      <c r="B91" t="s">
        <v>511</v>
      </c>
      <c r="D91" s="50" t="str">
        <f>'Bon de commande'!C105</f>
        <v>8715946666747</v>
      </c>
      <c r="E91" t="str">
        <f>'Bon de commande'!A105</f>
        <v>EP 603BK oem</v>
      </c>
      <c r="F91" t="str">
        <f>'Bon de commande'!D105</f>
        <v>Etoile de Mer 603 Black BLISTER avec alarme</v>
      </c>
      <c r="G91" t="str">
        <f>'Bon de commande'!D105</f>
        <v>Etoile de Mer 603 Black BLISTER avec alarme</v>
      </c>
      <c r="H91" s="51">
        <f>'Bon de commande'!E105+'Bon de commande'!F105</f>
        <v>12.629999999999999</v>
      </c>
      <c r="I91" s="51">
        <f>'Bon de commande'!G105</f>
        <v>18.989999999999998</v>
      </c>
      <c r="L91" s="52">
        <v>0.2</v>
      </c>
    </row>
    <row r="92" spans="1:12" x14ac:dyDescent="0.2">
      <c r="A92">
        <f>'Bon de commande'!B106</f>
        <v>0</v>
      </c>
      <c r="B92" t="s">
        <v>511</v>
      </c>
      <c r="D92" s="50" t="str">
        <f>'Bon de commande'!C106</f>
        <v>8715946666365</v>
      </c>
      <c r="E92" t="str">
        <f>'Bon de commande'!A106</f>
        <v>EP 603BK XL oem</v>
      </c>
      <c r="F92" t="str">
        <f>'Bon de commande'!D106</f>
        <v>Etoile de Mer 603 XL Noir BLISTER avec alarme</v>
      </c>
      <c r="G92" t="str">
        <f>'Bon de commande'!D106</f>
        <v>Etoile de Mer 603 XL Noir BLISTER avec alarme</v>
      </c>
      <c r="H92" s="51">
        <f>'Bon de commande'!E106+'Bon de commande'!F106</f>
        <v>26.66</v>
      </c>
      <c r="I92" s="51">
        <f>'Bon de commande'!G106</f>
        <v>36.99</v>
      </c>
      <c r="L92" s="52">
        <v>0.2</v>
      </c>
    </row>
    <row r="93" spans="1:12" x14ac:dyDescent="0.2">
      <c r="A93">
        <f>'Bon de commande'!B107</f>
        <v>0</v>
      </c>
      <c r="B93" t="s">
        <v>511</v>
      </c>
      <c r="D93" s="50" t="str">
        <f>'Bon de commande'!C107</f>
        <v>8715946666761</v>
      </c>
      <c r="E93" t="str">
        <f>'Bon de commande'!A107</f>
        <v>EP 603C oem</v>
      </c>
      <c r="F93" t="str">
        <f>'Bon de commande'!D107</f>
        <v>Etoile de Mer 603 Cyan BLISTER avec alarme</v>
      </c>
      <c r="G93" t="str">
        <f>'Bon de commande'!D107</f>
        <v>Etoile de Mer 603 Cyan BLISTER avec alarme</v>
      </c>
      <c r="H93" s="51">
        <f>'Bon de commande'!E107+'Bon de commande'!F107</f>
        <v>7.47</v>
      </c>
      <c r="I93" s="51">
        <f>'Bon de commande'!G107</f>
        <v>10.99</v>
      </c>
      <c r="L93" s="52">
        <v>0.2</v>
      </c>
    </row>
    <row r="94" spans="1:12" x14ac:dyDescent="0.2">
      <c r="A94">
        <f>'Bon de commande'!B108</f>
        <v>0</v>
      </c>
      <c r="B94" t="s">
        <v>511</v>
      </c>
      <c r="D94" s="50" t="str">
        <f>'Bon de commande'!C108</f>
        <v>8715946666785</v>
      </c>
      <c r="E94" t="str">
        <f>'Bon de commande'!A108</f>
        <v>EP 603M oem</v>
      </c>
      <c r="F94" t="str">
        <f>'Bon de commande'!D108</f>
        <v>Etoile de Mer 603 Magenta BLISTER avec alarme</v>
      </c>
      <c r="G94" t="str">
        <f>'Bon de commande'!D108</f>
        <v>Etoile de Mer 603 Magenta BLISTER avec alarme</v>
      </c>
      <c r="H94" s="51">
        <f>'Bon de commande'!E108+'Bon de commande'!F108</f>
        <v>7.47</v>
      </c>
      <c r="I94" s="51">
        <f>'Bon de commande'!G108</f>
        <v>10.99</v>
      </c>
      <c r="L94" s="52">
        <v>0.2</v>
      </c>
    </row>
    <row r="95" spans="1:12" x14ac:dyDescent="0.2">
      <c r="A95">
        <f>'Bon de commande'!B109</f>
        <v>0</v>
      </c>
      <c r="B95" t="s">
        <v>511</v>
      </c>
      <c r="D95" s="50" t="str">
        <f>'Bon de commande'!C109</f>
        <v>8715946666808</v>
      </c>
      <c r="E95" t="str">
        <f>'Bon de commande'!A109</f>
        <v>EP 603Y oem</v>
      </c>
      <c r="F95" t="str">
        <f>'Bon de commande'!D109</f>
        <v>Etoile de Mer 603 Yellow BLISTER avec alarme</v>
      </c>
      <c r="G95" t="str">
        <f>'Bon de commande'!D109</f>
        <v>Etoile de Mer 603 Yellow BLISTER avec alarme</v>
      </c>
      <c r="H95" s="51">
        <f>'Bon de commande'!E109+'Bon de commande'!F109</f>
        <v>7.4799999999999995</v>
      </c>
      <c r="I95" s="51">
        <f>'Bon de commande'!G109</f>
        <v>10.99</v>
      </c>
      <c r="L95" s="52">
        <v>0.2</v>
      </c>
    </row>
    <row r="96" spans="1:12" x14ac:dyDescent="0.2">
      <c r="A96">
        <f>'Bon de commande'!B110</f>
        <v>0</v>
      </c>
      <c r="B96" t="s">
        <v>511</v>
      </c>
      <c r="D96" s="50" t="str">
        <f>'Bon de commande'!C110</f>
        <v>8715946707907</v>
      </c>
      <c r="E96" t="str">
        <f>'Bon de commande'!A110</f>
        <v>EP 604 PK oem</v>
      </c>
      <c r="F96" t="str">
        <f>'Bon de commande'!D110</f>
        <v>Ananas Multipack 4-colours 604 BLISTER avec alarme</v>
      </c>
      <c r="G96" t="str">
        <f>'Bon de commande'!D110</f>
        <v>Ananas Multipack 4-colours 604 BLISTER avec alarme</v>
      </c>
      <c r="H96" s="51">
        <f>'Bon de commande'!E110+'Bon de commande'!F110</f>
        <v>39.39</v>
      </c>
      <c r="I96" s="51">
        <f>'Bon de commande'!G110</f>
        <v>49.99</v>
      </c>
      <c r="L96" s="52">
        <v>0.2</v>
      </c>
    </row>
    <row r="97" spans="1:12" x14ac:dyDescent="0.2">
      <c r="A97">
        <f>'Bon de commande'!B111</f>
        <v>0</v>
      </c>
      <c r="B97" t="s">
        <v>511</v>
      </c>
      <c r="D97" s="50" t="str">
        <f>'Bon de commande'!C111</f>
        <v>8715946708072</v>
      </c>
      <c r="E97" t="str">
        <f>'Bon de commande'!A111</f>
        <v>EP 604 PK XL oem</v>
      </c>
      <c r="F97" t="str">
        <f>'Bon de commande'!D111</f>
        <v>Ananas Multipack 4-colours 604XL Blister avec alarme</v>
      </c>
      <c r="G97" t="str">
        <f>'Bon de commande'!D111</f>
        <v>Ananas Multipack 4-colours 604XL Blister avec alarme</v>
      </c>
      <c r="H97" s="51">
        <f>'Bon de commande'!E111+'Bon de commande'!F111</f>
        <v>81.2</v>
      </c>
      <c r="I97" s="51">
        <f>'Bon de commande'!G111</f>
        <v>94.99</v>
      </c>
      <c r="L97" s="52">
        <v>0.2</v>
      </c>
    </row>
    <row r="98" spans="1:12" x14ac:dyDescent="0.2">
      <c r="A98">
        <f>'Bon de commande'!B112</f>
        <v>0</v>
      </c>
      <c r="B98" t="s">
        <v>511</v>
      </c>
      <c r="D98" s="50" t="str">
        <f>'Bon de commande'!C112</f>
        <v>8715946707785</v>
      </c>
      <c r="E98" t="str">
        <f>'Bon de commande'!A112</f>
        <v>EP 604BK oem</v>
      </c>
      <c r="F98" t="str">
        <f>'Bon de commande'!D112</f>
        <v>Ananas Black 604  BLISTER avec alarme  3.4 ml  C13T10G14020</v>
      </c>
      <c r="G98" t="str">
        <f>'Bon de commande'!D112</f>
        <v>Ananas Black 604  BLISTER avec alarme  3.4 ml  C13T10G14020</v>
      </c>
      <c r="H98" s="51">
        <f>'Bon de commande'!E112+'Bon de commande'!F112</f>
        <v>14.32</v>
      </c>
      <c r="I98" s="51">
        <f>'Bon de commande'!G112</f>
        <v>18.989999999999998</v>
      </c>
      <c r="L98" s="52">
        <v>0.2</v>
      </c>
    </row>
    <row r="99" spans="1:12" x14ac:dyDescent="0.2">
      <c r="A99">
        <f>'Bon de commande'!B113</f>
        <v>0</v>
      </c>
      <c r="B99" t="s">
        <v>511</v>
      </c>
      <c r="D99" s="50" t="str">
        <f>'Bon de commande'!C113</f>
        <v>8715946707952</v>
      </c>
      <c r="E99" t="str">
        <f>'Bon de commande'!A113</f>
        <v>EP 604BK XL oem</v>
      </c>
      <c r="F99" t="str">
        <f>'Bon de commande'!D113</f>
        <v>Ananas Black 604 XL BLISTER avec alarme  8.9 ml. C13T10H14020</v>
      </c>
      <c r="G99" t="str">
        <f>'Bon de commande'!D113</f>
        <v>Ananas Black 604 XL BLISTER avec alarme  8.9 ml. C13T10H14020</v>
      </c>
      <c r="H99" s="51">
        <f>'Bon de commande'!E113+'Bon de commande'!F113</f>
        <v>29.25</v>
      </c>
      <c r="I99" s="51">
        <f>'Bon de commande'!G113</f>
        <v>37.99</v>
      </c>
      <c r="L99" s="52">
        <v>0.2</v>
      </c>
    </row>
    <row r="100" spans="1:12" x14ac:dyDescent="0.2">
      <c r="A100">
        <f>'Bon de commande'!B114</f>
        <v>0</v>
      </c>
      <c r="B100" t="s">
        <v>511</v>
      </c>
      <c r="D100" s="50" t="str">
        <f>'Bon de commande'!C114</f>
        <v>8715946707815</v>
      </c>
      <c r="E100" t="str">
        <f>'Bon de commande'!A114</f>
        <v>EP 604C oem</v>
      </c>
      <c r="F100" t="str">
        <f>'Bon de commande'!D114</f>
        <v>Ananas Cyan 604  BLISTER avec alarme 2.4 ml  C13T10G24020</v>
      </c>
      <c r="G100" t="str">
        <f>'Bon de commande'!D114</f>
        <v>Ananas Cyan 604  BLISTER avec alarme 2.4 ml  C13T10G24020</v>
      </c>
      <c r="H100" s="51">
        <f>'Bon de commande'!E114+'Bon de commande'!F114</f>
        <v>8.4599999999999991</v>
      </c>
      <c r="I100" s="51">
        <f>'Bon de commande'!G114</f>
        <v>10.99</v>
      </c>
      <c r="L100" s="52">
        <v>0.2</v>
      </c>
    </row>
    <row r="101" spans="1:12" x14ac:dyDescent="0.2">
      <c r="A101">
        <f>'Bon de commande'!B115</f>
        <v>0</v>
      </c>
      <c r="B101" t="s">
        <v>511</v>
      </c>
      <c r="D101" s="50" t="str">
        <f>'Bon de commande'!C115</f>
        <v>8715946707846</v>
      </c>
      <c r="E101" t="str">
        <f>'Bon de commande'!A115</f>
        <v>EP 604M oem</v>
      </c>
      <c r="F101" t="str">
        <f>'Bon de commande'!D115</f>
        <v>Ananas Magenta 604 BLISTER avec alarme</v>
      </c>
      <c r="G101" t="str">
        <f>'Bon de commande'!D115</f>
        <v>Ananas Magenta 604 BLISTER avec alarme</v>
      </c>
      <c r="H101" s="51">
        <f>'Bon de commande'!E115+'Bon de commande'!F115</f>
        <v>8.4599999999999991</v>
      </c>
      <c r="I101" s="51">
        <f>'Bon de commande'!G115</f>
        <v>10.99</v>
      </c>
      <c r="L101" s="52">
        <v>0.2</v>
      </c>
    </row>
    <row r="102" spans="1:12" x14ac:dyDescent="0.2">
      <c r="A102">
        <f>'Bon de commande'!B116</f>
        <v>0</v>
      </c>
      <c r="B102" t="s">
        <v>511</v>
      </c>
      <c r="D102" s="50" t="str">
        <f>'Bon de commande'!C116</f>
        <v>8715946707877</v>
      </c>
      <c r="E102" t="str">
        <f>'Bon de commande'!A116</f>
        <v>EP 604Y oem</v>
      </c>
      <c r="F102" t="str">
        <f>'Bon de commande'!D116</f>
        <v>Ananas Yellow 604 BLISTER avec alarme</v>
      </c>
      <c r="G102" t="str">
        <f>'Bon de commande'!D116</f>
        <v>Ananas Yellow 604 BLISTER avec alarme</v>
      </c>
      <c r="H102" s="51">
        <f>'Bon de commande'!E116+'Bon de commande'!F116</f>
        <v>8.4599999999999991</v>
      </c>
      <c r="I102" s="51">
        <f>'Bon de commande'!G116</f>
        <v>10.99</v>
      </c>
      <c r="L102" s="52">
        <v>0.2</v>
      </c>
    </row>
    <row r="103" spans="1:12" x14ac:dyDescent="0.2">
      <c r="A103">
        <f>'Bon de commande'!B117</f>
        <v>0</v>
      </c>
      <c r="B103" t="s">
        <v>511</v>
      </c>
      <c r="D103" s="50" t="str">
        <f>'Bon de commande'!C117</f>
        <v>8715946685205</v>
      </c>
      <c r="E103" t="str">
        <f>'Bon de commande'!A117</f>
        <v>EP 664 PK ECOTANK</v>
      </c>
      <c r="F103" t="str">
        <f>'Bon de commande'!D117</f>
        <v>664 EcoTank 4-colour Multipack  C13T664640</v>
      </c>
      <c r="G103" t="str">
        <f>'Bon de commande'!D117</f>
        <v>664 EcoTank 4-colour Multipack  C13T664640</v>
      </c>
      <c r="H103" s="51">
        <f>'Bon de commande'!E117+'Bon de commande'!F117</f>
        <v>35.21</v>
      </c>
      <c r="I103" s="51">
        <f>'Bon de commande'!G117</f>
        <v>47.99</v>
      </c>
      <c r="L103" s="52">
        <v>0.2</v>
      </c>
    </row>
    <row r="104" spans="1:12" x14ac:dyDescent="0.2">
      <c r="A104">
        <f>'Bon de commande'!B118</f>
        <v>0</v>
      </c>
      <c r="B104" t="s">
        <v>511</v>
      </c>
      <c r="D104" s="50" t="str">
        <f>'Bon de commande'!C118</f>
        <v>8715946540979</v>
      </c>
      <c r="E104" t="str">
        <f>'Bon de commande'!A118</f>
        <v>EP 664BK ECOTANK</v>
      </c>
      <c r="F104" t="str">
        <f>'Bon de commande'!D118</f>
        <v>664 ECOTANK NOIR  70 ml  C13T664140</v>
      </c>
      <c r="G104" t="str">
        <f>'Bon de commande'!D118</f>
        <v>664 ECOTANK NOIR  70 ml  C13T664140</v>
      </c>
      <c r="H104" s="51">
        <f>'Bon de commande'!E118+'Bon de commande'!F118</f>
        <v>8.94</v>
      </c>
      <c r="I104" s="51">
        <f>'Bon de commande'!G118</f>
        <v>12.99</v>
      </c>
      <c r="L104" s="52">
        <v>0.2</v>
      </c>
    </row>
    <row r="105" spans="1:12" x14ac:dyDescent="0.2">
      <c r="A105">
        <f>'Bon de commande'!B119</f>
        <v>0</v>
      </c>
      <c r="B105" t="s">
        <v>511</v>
      </c>
      <c r="D105" s="50" t="str">
        <f>'Bon de commande'!C119</f>
        <v>8715946540986</v>
      </c>
      <c r="E105" t="str">
        <f>'Bon de commande'!A119</f>
        <v>EP 664C ECOTANK</v>
      </c>
      <c r="F105" t="str">
        <f>'Bon de commande'!D119</f>
        <v>664 ECOTANK CYAN  70 ml  C13T664240</v>
      </c>
      <c r="G105" t="str">
        <f>'Bon de commande'!D119</f>
        <v>664 ECOTANK CYAN  70 ml  C13T664240</v>
      </c>
      <c r="H105" s="51">
        <f>'Bon de commande'!E119+'Bon de commande'!F119</f>
        <v>8.94</v>
      </c>
      <c r="I105" s="51">
        <f>'Bon de commande'!G119</f>
        <v>12.99</v>
      </c>
      <c r="L105" s="52">
        <v>0.2</v>
      </c>
    </row>
    <row r="106" spans="1:12" x14ac:dyDescent="0.2">
      <c r="A106">
        <f>'Bon de commande'!B120</f>
        <v>0</v>
      </c>
      <c r="B106" t="s">
        <v>511</v>
      </c>
      <c r="D106" s="50" t="str">
        <f>'Bon de commande'!C120</f>
        <v>8715946540993</v>
      </c>
      <c r="E106" t="str">
        <f>'Bon de commande'!A120</f>
        <v>EP 664M ECOTANK</v>
      </c>
      <c r="F106" t="str">
        <f>'Bon de commande'!D120</f>
        <v>664 ECOTANK MAGENTA</v>
      </c>
      <c r="G106" t="str">
        <f>'Bon de commande'!D120</f>
        <v>664 ECOTANK MAGENTA</v>
      </c>
      <c r="H106" s="51">
        <f>'Bon de commande'!E120+'Bon de commande'!F120</f>
        <v>8.94</v>
      </c>
      <c r="I106" s="51">
        <f>'Bon de commande'!G120</f>
        <v>12.99</v>
      </c>
      <c r="L106" s="52">
        <v>0.2</v>
      </c>
    </row>
    <row r="107" spans="1:12" x14ac:dyDescent="0.2">
      <c r="A107">
        <f>'Bon de commande'!B121</f>
        <v>0</v>
      </c>
      <c r="B107" t="s">
        <v>511</v>
      </c>
      <c r="D107" s="50" t="str">
        <f>'Bon de commande'!C121</f>
        <v>8715946541006</v>
      </c>
      <c r="E107" t="str">
        <f>'Bon de commande'!A121</f>
        <v>EP 664Y ECOTANK</v>
      </c>
      <c r="F107" t="str">
        <f>'Bon de commande'!D121</f>
        <v>664 ECOTANK YELLOW  70 ml  C13T664440</v>
      </c>
      <c r="G107" t="str">
        <f>'Bon de commande'!D121</f>
        <v>664 ECOTANK YELLOW  70 ml  C13T664440</v>
      </c>
      <c r="H107" s="51">
        <f>'Bon de commande'!E121+'Bon de commande'!F121</f>
        <v>8.94</v>
      </c>
      <c r="I107" s="51">
        <f>'Bon de commande'!G121</f>
        <v>12.99</v>
      </c>
      <c r="L107" s="52">
        <v>0.2</v>
      </c>
    </row>
    <row r="108" spans="1:12" x14ac:dyDescent="0.2">
      <c r="A108">
        <f>'Bon de commande'!B122</f>
        <v>0</v>
      </c>
      <c r="B108" t="s">
        <v>511</v>
      </c>
      <c r="D108" s="50" t="str">
        <f>'Bon de commande'!C122</f>
        <v>8715946622996</v>
      </c>
      <c r="E108" t="str">
        <f>'Bon de commande'!A122</f>
        <v>EP 711BK oem</v>
      </c>
      <c r="F108" t="str">
        <f>'Bon de commande'!D122</f>
        <v>Guepard T0711  Noir BLISTER avec alarme</v>
      </c>
      <c r="G108" t="str">
        <f>'Bon de commande'!D122</f>
        <v>Guepard T0711  Noir BLISTER avec alarme</v>
      </c>
      <c r="H108" s="51">
        <f>'Bon de commande'!E122+'Bon de commande'!F122</f>
        <v>11.91</v>
      </c>
      <c r="I108" s="51">
        <f>'Bon de commande'!G122</f>
        <v>16.989999999999998</v>
      </c>
      <c r="L108" s="52">
        <v>0.2</v>
      </c>
    </row>
    <row r="109" spans="1:12" x14ac:dyDescent="0.2">
      <c r="A109">
        <f>'Bon de commande'!B123</f>
        <v>0</v>
      </c>
      <c r="B109" t="s">
        <v>511</v>
      </c>
      <c r="D109" s="50" t="str">
        <f>'Bon de commande'!C123</f>
        <v>8715946624570</v>
      </c>
      <c r="E109" t="str">
        <f>'Bon de commande'!A123</f>
        <v>EP 715 PK oem</v>
      </c>
      <c r="F109" t="str">
        <f>'Bon de commande'!D123</f>
        <v>Pack Guepard TO715 NCMY BLISTER avec alarme</v>
      </c>
      <c r="G109" t="str">
        <f>'Bon de commande'!D123</f>
        <v>Pack Guepard TO715 NCMY BLISTER avec alarme</v>
      </c>
      <c r="H109" s="51">
        <f>'Bon de commande'!E123+'Bon de commande'!F123</f>
        <v>47.3</v>
      </c>
      <c r="I109" s="51">
        <f>'Bon de commande'!G123</f>
        <v>64.989999999999995</v>
      </c>
      <c r="L109" s="52">
        <v>0.2</v>
      </c>
    </row>
    <row r="110" spans="1:12" x14ac:dyDescent="0.2">
      <c r="A110">
        <f>'Bon de commande'!B124</f>
        <v>0</v>
      </c>
      <c r="B110" t="s">
        <v>511</v>
      </c>
      <c r="D110" s="50" t="str">
        <f>'Bon de commande'!C124</f>
        <v>889894419392</v>
      </c>
      <c r="E110" t="str">
        <f>'Bon de commande'!A124</f>
        <v>HP 301/301 oem</v>
      </c>
      <c r="F110" t="str">
        <f>'Bon de commande'!D124</f>
        <v>301 Pack BK/CL HP Blister alarm N9J72AE#301</v>
      </c>
      <c r="G110" t="str">
        <f>'Bon de commande'!D124</f>
        <v>301 Pack BK/CL HP Blister alarm N9J72AE#301</v>
      </c>
      <c r="H110" s="51">
        <f>'Bon de commande'!E124+'Bon de commande'!F124</f>
        <v>41.589999999999996</v>
      </c>
      <c r="I110" s="51">
        <f>'Bon de commande'!G124</f>
        <v>59.99</v>
      </c>
      <c r="L110" s="52">
        <v>0.2</v>
      </c>
    </row>
    <row r="111" spans="1:12" x14ac:dyDescent="0.2">
      <c r="A111">
        <f>'Bon de commande'!B125</f>
        <v>0</v>
      </c>
      <c r="B111" t="s">
        <v>511</v>
      </c>
      <c r="D111" s="50" t="str">
        <f>'Bon de commande'!C125</f>
        <v>884962894422</v>
      </c>
      <c r="E111" t="str">
        <f>'Bon de commande'!A125</f>
        <v>HP 301BK oem</v>
      </c>
      <c r="F111" t="str">
        <f>'Bon de commande'!D125</f>
        <v>301 Noir HP Blister alarm 3 ml CH561EE#301</v>
      </c>
      <c r="G111" t="str">
        <f>'Bon de commande'!D125</f>
        <v>301 Noir HP Blister alarm 3 ml CH561EE#301</v>
      </c>
      <c r="H111" s="51">
        <f>'Bon de commande'!E125+'Bon de commande'!F125</f>
        <v>19.05</v>
      </c>
      <c r="I111" s="51">
        <f>'Bon de commande'!G125</f>
        <v>28.99</v>
      </c>
      <c r="L111" s="52">
        <v>0.2</v>
      </c>
    </row>
    <row r="112" spans="1:12" x14ac:dyDescent="0.2">
      <c r="A112">
        <f>'Bon de commande'!B126</f>
        <v>0</v>
      </c>
      <c r="B112" t="s">
        <v>511</v>
      </c>
      <c r="D112" s="50" t="str">
        <f>'Bon de commande'!C126</f>
        <v>884962894477</v>
      </c>
      <c r="E112" t="str">
        <f>'Bon de commande'!A126</f>
        <v>HP 301BK XL oem</v>
      </c>
      <c r="F112" t="str">
        <f>'Bon de commande'!D126</f>
        <v>301 XL Noir HP Blister alarm CH563EE#301</v>
      </c>
      <c r="G112" t="str">
        <f>'Bon de commande'!D126</f>
        <v>301 XL Noir HP Blister alarm CH563EE#301</v>
      </c>
      <c r="H112" s="51">
        <f>'Bon de commande'!E126+'Bon de commande'!F126</f>
        <v>40.650000000000006</v>
      </c>
      <c r="I112" s="51">
        <f>'Bon de commande'!G126</f>
        <v>54.99</v>
      </c>
      <c r="L112" s="52">
        <v>0.2</v>
      </c>
    </row>
    <row r="113" spans="1:12" x14ac:dyDescent="0.2">
      <c r="A113">
        <f>'Bon de commande'!B127</f>
        <v>0</v>
      </c>
      <c r="B113" t="s">
        <v>511</v>
      </c>
      <c r="D113" s="50" t="str">
        <f>'Bon de commande'!C127</f>
        <v>884962894521</v>
      </c>
      <c r="E113" t="str">
        <f>'Bon de commande'!A127</f>
        <v>HP 301CL oem</v>
      </c>
      <c r="F113" t="str">
        <f>'Bon de commande'!D127</f>
        <v>301 Couleurs HP Blister alarm 3 ml CH562EE#301</v>
      </c>
      <c r="G113" t="str">
        <f>'Bon de commande'!D127</f>
        <v>301 Couleurs HP Blister alarm 3 ml CH562EE#301</v>
      </c>
      <c r="H113" s="51">
        <f>'Bon de commande'!E127+'Bon de commande'!F127</f>
        <v>23.38</v>
      </c>
      <c r="I113" s="51">
        <f>'Bon de commande'!G127</f>
        <v>34.99</v>
      </c>
      <c r="L113" s="52">
        <v>0.2</v>
      </c>
    </row>
    <row r="114" spans="1:12" x14ac:dyDescent="0.2">
      <c r="A114">
        <f>'Bon de commande'!B128</f>
        <v>0</v>
      </c>
      <c r="B114" t="s">
        <v>511</v>
      </c>
      <c r="D114" s="50" t="str">
        <f>'Bon de commande'!C128</f>
        <v>884962894576</v>
      </c>
      <c r="E114" t="str">
        <f>'Bon de commande'!A128</f>
        <v>HP 301CL XL oem</v>
      </c>
      <c r="F114" t="str">
        <f>'Bon de commande'!D128</f>
        <v>301 XL Couleurs HP Blister alarm CH564EE#301</v>
      </c>
      <c r="G114" t="str">
        <f>'Bon de commande'!D128</f>
        <v>301 XL Couleurs HP Blister alarm CH564EE#301</v>
      </c>
      <c r="H114" s="51">
        <f>'Bon de commande'!E128+'Bon de commande'!F128</f>
        <v>39.64</v>
      </c>
      <c r="I114" s="51">
        <f>'Bon de commande'!G128</f>
        <v>54.99</v>
      </c>
      <c r="L114" s="52">
        <v>0.2</v>
      </c>
    </row>
    <row r="115" spans="1:12" x14ac:dyDescent="0.2">
      <c r="A115">
        <f>'Bon de commande'!B129</f>
        <v>0</v>
      </c>
      <c r="B115" t="s">
        <v>511</v>
      </c>
      <c r="D115" s="50" t="str">
        <f>'Bon de commande'!C129</f>
        <v>199764139719</v>
      </c>
      <c r="E115" t="str">
        <f>'Bon de commande'!A129</f>
        <v>HP 302/304 PK oem</v>
      </c>
      <c r="F115" t="str">
        <f>'Bon de commande'!D129</f>
        <v>302/304 Pack BK/CL HP Blister alarm B82L1AE#30A</v>
      </c>
      <c r="G115" t="str">
        <f>'Bon de commande'!D129</f>
        <v>302/304 Pack BK/CL HP Blister alarm B82L1AE#30A</v>
      </c>
      <c r="H115" s="51">
        <f>'Bon de commande'!E129+'Bon de commande'!F129</f>
        <v>30.509999999999998</v>
      </c>
      <c r="I115" s="51">
        <f>'Bon de commande'!G129</f>
        <v>52.99</v>
      </c>
      <c r="L115" s="52">
        <v>0.2</v>
      </c>
    </row>
    <row r="116" spans="1:12" x14ac:dyDescent="0.2">
      <c r="A116">
        <f>'Bon de commande'!B130</f>
        <v>0</v>
      </c>
      <c r="B116" t="s">
        <v>511</v>
      </c>
      <c r="D116" s="50" t="str">
        <f>'Bon de commande'!C130</f>
        <v>199764139566</v>
      </c>
      <c r="E116" t="str">
        <f>'Bon de commande'!A130</f>
        <v>HP 302/304BK oem</v>
      </c>
      <c r="F116" t="str">
        <f>'Bon de commande'!D130</f>
        <v xml:space="preserve"> HP/InkHP 302/304 BK Original Ink Cartrid 2 ml B7RT7AE#30A</v>
      </c>
      <c r="G116" t="str">
        <f>'Bon de commande'!D130</f>
        <v xml:space="preserve"> HP/InkHP 302/304 BK Original Ink Cartrid 2 ml B7RT7AE#30A</v>
      </c>
      <c r="H116" s="51">
        <f>'Bon de commande'!E130+'Bon de commande'!F130</f>
        <v>13.87</v>
      </c>
      <c r="I116" s="51">
        <f>'Bon de commande'!G130</f>
        <v>20.99</v>
      </c>
      <c r="L116" s="52">
        <v>0.2</v>
      </c>
    </row>
    <row r="117" spans="1:12" x14ac:dyDescent="0.2">
      <c r="A117">
        <f>'Bon de commande'!B131</f>
        <v>0</v>
      </c>
      <c r="B117" t="s">
        <v>511</v>
      </c>
      <c r="D117" s="50" t="str">
        <f>'Bon de commande'!C131</f>
        <v>199764139511</v>
      </c>
      <c r="E117" t="str">
        <f>'Bon de commande'!A131</f>
        <v>HP 302/304CL oem</v>
      </c>
      <c r="F117" t="str">
        <f>'Bon de commande'!D131</f>
        <v xml:space="preserve"> HP 302/304 Tri-color Original Ink B7RT6AE#30A</v>
      </c>
      <c r="G117" t="str">
        <f>'Bon de commande'!D131</f>
        <v xml:space="preserve"> HP 302/304 Tri-color Original Ink B7RT6AE#30A</v>
      </c>
      <c r="H117" s="51">
        <f>'Bon de commande'!E131+'Bon de commande'!F131</f>
        <v>14.6</v>
      </c>
      <c r="I117" s="51">
        <f>'Bon de commande'!G131</f>
        <v>23.9</v>
      </c>
      <c r="L117" s="52">
        <v>0.2</v>
      </c>
    </row>
    <row r="118" spans="1:12" x14ac:dyDescent="0.2">
      <c r="A118">
        <f>'Bon de commande'!B132</f>
        <v>0</v>
      </c>
      <c r="B118" t="s">
        <v>511</v>
      </c>
      <c r="D118" s="50" t="str">
        <f>'Bon de commande'!C132</f>
        <v>192545863988</v>
      </c>
      <c r="E118" t="str">
        <f>'Bon de commande'!A132</f>
        <v>HP 303/303 oem</v>
      </c>
      <c r="F118" t="str">
        <f>'Bon de commande'!D132</f>
        <v>303 Pack BK/CL HP Blister alarm. 3YM92AE#30A</v>
      </c>
      <c r="G118" t="str">
        <f>'Bon de commande'!D132</f>
        <v>303 Pack BK/CL HP Blister alarm. 3YM92AE#30A</v>
      </c>
      <c r="H118" s="51">
        <f>'Bon de commande'!E132+'Bon de commande'!F132</f>
        <v>35.74</v>
      </c>
      <c r="I118" s="51">
        <f>'Bon de commande'!G132</f>
        <v>49.99</v>
      </c>
      <c r="L118" s="52">
        <v>0.2</v>
      </c>
    </row>
    <row r="119" spans="1:12" x14ac:dyDescent="0.2">
      <c r="A119">
        <f>'Bon de commande'!B133</f>
        <v>0</v>
      </c>
      <c r="B119" t="s">
        <v>511</v>
      </c>
      <c r="D119" s="50" t="str">
        <f>'Bon de commande'!C133</f>
        <v>199764694560</v>
      </c>
      <c r="E119" t="str">
        <f>'Bon de commande'!A133</f>
        <v>HP 303BK oem</v>
      </c>
      <c r="F119" t="str">
        <f>'Bon de commande'!D133</f>
        <v>303 Noir HP Blister alarm 4 ml T6N02AE#30A</v>
      </c>
      <c r="G119" t="str">
        <f>'Bon de commande'!D133</f>
        <v>303 Noir HP Blister alarm 4 ml T6N02AE#30A</v>
      </c>
      <c r="H119" s="51">
        <f>'Bon de commande'!E133+'Bon de commande'!F133</f>
        <v>16.28</v>
      </c>
      <c r="I119" s="51">
        <f>'Bon de commande'!G133</f>
        <v>24.99</v>
      </c>
      <c r="L119" s="52">
        <v>0.2</v>
      </c>
    </row>
    <row r="120" spans="1:12" x14ac:dyDescent="0.2">
      <c r="A120">
        <f>'Bon de commande'!B134</f>
        <v>0</v>
      </c>
      <c r="B120" t="s">
        <v>511</v>
      </c>
      <c r="D120" s="50" t="str">
        <f>'Bon de commande'!C134</f>
        <v>199764694669</v>
      </c>
      <c r="E120" t="str">
        <f>'Bon de commande'!A134</f>
        <v>HP 303BK XL oem</v>
      </c>
      <c r="F120" t="str">
        <f>'Bon de commande'!D134</f>
        <v>303 XL Noir HP Blister alarm 12 ml T6N04AE#30A</v>
      </c>
      <c r="G120" t="str">
        <f>'Bon de commande'!D134</f>
        <v>303 XL Noir HP Blister alarm 12 ml T6N04AE#30A</v>
      </c>
      <c r="H120" s="51">
        <f>'Bon de commande'!E134+'Bon de commande'!F134</f>
        <v>37.78</v>
      </c>
      <c r="I120" s="51">
        <f>'Bon de commande'!G134</f>
        <v>52.99</v>
      </c>
      <c r="L120" s="52">
        <v>0.2</v>
      </c>
    </row>
    <row r="121" spans="1:12" x14ac:dyDescent="0.2">
      <c r="A121">
        <f>'Bon de commande'!B135</f>
        <v>0</v>
      </c>
      <c r="B121" t="s">
        <v>511</v>
      </c>
      <c r="D121" s="50" t="str">
        <f>'Bon de commande'!C135</f>
        <v>199764694515</v>
      </c>
      <c r="E121" t="str">
        <f>'Bon de commande'!A135</f>
        <v>HP 303CL oem</v>
      </c>
      <c r="F121" t="str">
        <f>'Bon de commande'!D135</f>
        <v>303 Couleurs HP Blister alarm 4 ml T6N01AE#30A</v>
      </c>
      <c r="G121" t="str">
        <f>'Bon de commande'!D135</f>
        <v>303 Couleurs HP Blister alarm 4 ml T6N01AE#30A</v>
      </c>
      <c r="H121" s="51">
        <f>'Bon de commande'!E135+'Bon de commande'!F135</f>
        <v>20.2</v>
      </c>
      <c r="I121" s="51">
        <f>'Bon de commande'!G135</f>
        <v>29.99</v>
      </c>
      <c r="L121" s="52">
        <v>0.2</v>
      </c>
    </row>
    <row r="122" spans="1:12" x14ac:dyDescent="0.2">
      <c r="A122">
        <f>'Bon de commande'!B136</f>
        <v>0</v>
      </c>
      <c r="B122" t="s">
        <v>511</v>
      </c>
      <c r="D122" s="50" t="str">
        <f>'Bon de commande'!C136</f>
        <v>199764694614</v>
      </c>
      <c r="E122" t="str">
        <f>'Bon de commande'!A136</f>
        <v>HP 303CL XL oem</v>
      </c>
      <c r="F122" t="str">
        <f>'Bon de commande'!D136</f>
        <v>303 XL Couleurs HP Blister alarm 10 ml T6N03AE#30A</v>
      </c>
      <c r="G122" t="str">
        <f>'Bon de commande'!D136</f>
        <v>303 XL Couleurs HP Blister alarm 10 ml T6N03AE#30A</v>
      </c>
      <c r="H122" s="51">
        <f>'Bon de commande'!E136+'Bon de commande'!F136</f>
        <v>42.68</v>
      </c>
      <c r="I122" s="51">
        <f>'Bon de commande'!G136</f>
        <v>58.99</v>
      </c>
      <c r="L122" s="52">
        <v>0.2</v>
      </c>
    </row>
    <row r="123" spans="1:12" x14ac:dyDescent="0.2">
      <c r="A123">
        <f>'Bon de commande'!B137</f>
        <v>0</v>
      </c>
      <c r="B123" t="s">
        <v>511</v>
      </c>
      <c r="D123" s="50" t="str">
        <f>'Bon de commande'!C137</f>
        <v>195161227042</v>
      </c>
      <c r="E123" t="str">
        <f>'Bon de commande'!A137</f>
        <v>HP 305/305 oem</v>
      </c>
      <c r="F123" t="str">
        <f>'Bon de commande'!D137</f>
        <v>305 Pack BK/CL HP Blister alarm 6ZD17AE#301</v>
      </c>
      <c r="G123" t="str">
        <f>'Bon de commande'!D137</f>
        <v>305 Pack BK/CL HP Blister alarm 6ZD17AE#301</v>
      </c>
      <c r="H123" s="51">
        <f>'Bon de commande'!E137+'Bon de commande'!F137</f>
        <v>21.77</v>
      </c>
      <c r="I123" s="51">
        <f>'Bon de commande'!G137</f>
        <v>31.99</v>
      </c>
      <c r="L123" s="52">
        <v>0.2</v>
      </c>
    </row>
    <row r="124" spans="1:12" x14ac:dyDescent="0.2">
      <c r="A124">
        <f>'Bon de commande'!B138</f>
        <v>0</v>
      </c>
      <c r="B124" t="s">
        <v>511</v>
      </c>
      <c r="D124" s="50" t="str">
        <f>'Bon de commande'!C138</f>
        <v>193905429233</v>
      </c>
      <c r="E124" t="str">
        <f>'Bon de commande'!A138</f>
        <v>HP 305BK oem</v>
      </c>
      <c r="F124" t="str">
        <f>'Bon de commande'!D138</f>
        <v>305 Noir HP Blister alarm 2 ml  3YM61AE#301</v>
      </c>
      <c r="G124" t="str">
        <f>'Bon de commande'!D138</f>
        <v>305 Noir HP Blister alarm 2 ml  3YM61AE#301</v>
      </c>
      <c r="H124" s="51">
        <f>'Bon de commande'!E138+'Bon de commande'!F138</f>
        <v>11.26</v>
      </c>
      <c r="I124" s="51">
        <f>'Bon de commande'!G138</f>
        <v>16.989999999999998</v>
      </c>
      <c r="L124" s="52">
        <v>0.2</v>
      </c>
    </row>
    <row r="125" spans="1:12" x14ac:dyDescent="0.2">
      <c r="A125">
        <f>'Bon de commande'!B139</f>
        <v>0</v>
      </c>
      <c r="B125" t="s">
        <v>511</v>
      </c>
      <c r="D125" s="50" t="str">
        <f>'Bon de commande'!C139</f>
        <v>193905429288</v>
      </c>
      <c r="E125" t="str">
        <f>'Bon de commande'!A139</f>
        <v>HP 305BK XL oem</v>
      </c>
      <c r="F125" t="str">
        <f>'Bon de commande'!D139</f>
        <v>305 XL Noir HP Blister alarm 4 ml 3YM62AE#UUS</v>
      </c>
      <c r="G125" t="str">
        <f>'Bon de commande'!D139</f>
        <v>305 XL Noir HP Blister alarm 4 ml 3YM62AE#UUS</v>
      </c>
      <c r="H125" s="51">
        <f>'Bon de commande'!E139+'Bon de commande'!F139</f>
        <v>22.22</v>
      </c>
      <c r="I125" s="51">
        <f>'Bon de commande'!G139</f>
        <v>27.99</v>
      </c>
      <c r="L125" s="52">
        <v>0.2</v>
      </c>
    </row>
    <row r="126" spans="1:12" x14ac:dyDescent="0.2">
      <c r="A126">
        <f>'Bon de commande'!B140</f>
        <v>0</v>
      </c>
      <c r="B126" t="s">
        <v>511</v>
      </c>
      <c r="D126" s="50" t="str">
        <f>'Bon de commande'!C140</f>
        <v>193905429202</v>
      </c>
      <c r="E126" t="str">
        <f>'Bon de commande'!A140</f>
        <v>HP 305CL oem</v>
      </c>
      <c r="F126" t="str">
        <f>'Bon de commande'!D140</f>
        <v>305 Couleurs HP Blister alarm 3YM60AE#301</v>
      </c>
      <c r="G126" t="str">
        <f>'Bon de commande'!D140</f>
        <v>305 Couleurs HP Blister alarm 3YM60AE#301</v>
      </c>
      <c r="H126" s="51">
        <f>'Bon de commande'!E140+'Bon de commande'!F140</f>
        <v>11.16</v>
      </c>
      <c r="I126" s="51">
        <f>'Bon de commande'!G140</f>
        <v>16.989999999999998</v>
      </c>
      <c r="L126" s="52">
        <v>0.2</v>
      </c>
    </row>
    <row r="127" spans="1:12" x14ac:dyDescent="0.2">
      <c r="A127">
        <f>'Bon de commande'!B141</f>
        <v>0</v>
      </c>
      <c r="B127" t="s">
        <v>511</v>
      </c>
      <c r="D127" s="50" t="str">
        <f>'Bon de commande'!C141</f>
        <v>193905429318</v>
      </c>
      <c r="E127" t="str">
        <f>'Bon de commande'!A141</f>
        <v>HP 305CL XL oem</v>
      </c>
      <c r="F127" t="str">
        <f>'Bon de commande'!D141</f>
        <v>305 XL Couleurs HP Blister alarm  5 ml 3YM63AE#UUS</v>
      </c>
      <c r="G127" t="str">
        <f>'Bon de commande'!D141</f>
        <v>305 XL Couleurs HP Blister alarm  5 ml 3YM63AE#UUS</v>
      </c>
      <c r="H127" s="51">
        <f>'Bon de commande'!E141+'Bon de commande'!F141</f>
        <v>20.56</v>
      </c>
      <c r="I127" s="51">
        <f>'Bon de commande'!G141</f>
        <v>27.99</v>
      </c>
      <c r="L127" s="52">
        <v>0.2</v>
      </c>
    </row>
    <row r="128" spans="1:12" x14ac:dyDescent="0.2">
      <c r="A128">
        <f>'Bon de commande'!B142</f>
        <v>0</v>
      </c>
      <c r="B128" t="s">
        <v>511</v>
      </c>
      <c r="D128" s="50" t="str">
        <f>'Bon de commande'!C142</f>
        <v>199764688590</v>
      </c>
      <c r="E128" t="str">
        <f>'Bon de commande'!A142</f>
        <v>HP 308/308 oem</v>
      </c>
      <c r="F128" t="str">
        <f>'Bon de commande'!D142</f>
        <v>HP 308 Pack BK/CL Blister alarm 6L6S6UE#30A</v>
      </c>
      <c r="G128" t="str">
        <f>'Bon de commande'!D142</f>
        <v>HP 308 Pack BK/CL Blister alarm 6L6S6UE#30A</v>
      </c>
      <c r="H128" s="51">
        <f>'Bon de commande'!E142+'Bon de commande'!F142</f>
        <v>28.97</v>
      </c>
      <c r="I128" s="51">
        <f>'Bon de commande'!G142</f>
        <v>46.99</v>
      </c>
      <c r="L128" s="52">
        <v>0.2</v>
      </c>
    </row>
    <row r="129" spans="1:12" x14ac:dyDescent="0.2">
      <c r="A129">
        <f>'Bon de commande'!B143</f>
        <v>0</v>
      </c>
      <c r="B129" t="s">
        <v>511</v>
      </c>
      <c r="D129" s="50" t="str">
        <f>'Bon de commande'!C143</f>
        <v>199764692245</v>
      </c>
      <c r="E129" t="str">
        <f>'Bon de commande'!A143</f>
        <v>HP 308BK oem</v>
      </c>
      <c r="F129" t="str">
        <f>'Bon de commande'!D143</f>
        <v>HP 308 Noir  Blister alarme 7FP21UE#30A</v>
      </c>
      <c r="G129" t="str">
        <f>'Bon de commande'!D143</f>
        <v>HP 308 Noir  Blister alarme 7FP21UE#30A</v>
      </c>
      <c r="H129" s="51">
        <f>'Bon de commande'!E143+'Bon de commande'!F143</f>
        <v>18.34</v>
      </c>
      <c r="I129" s="51">
        <f>'Bon de commande'!G143</f>
        <v>21.99</v>
      </c>
      <c r="L129" s="52">
        <v>0.2</v>
      </c>
    </row>
    <row r="130" spans="1:12" x14ac:dyDescent="0.2">
      <c r="A130">
        <f>'Bon de commande'!B144</f>
        <v>0</v>
      </c>
      <c r="B130" t="s">
        <v>511</v>
      </c>
      <c r="D130" s="50" t="str">
        <f>'Bon de commande'!C144</f>
        <v>199764692191</v>
      </c>
      <c r="E130" t="str">
        <f>'Bon de commande'!A144</f>
        <v>HP 308CL oem</v>
      </c>
      <c r="F130" t="str">
        <f>'Bon de commande'!D144</f>
        <v>HP 308 Couleurs  Blister alarm 7FP20UE#30A</v>
      </c>
      <c r="G130" t="str">
        <f>'Bon de commande'!D144</f>
        <v>HP 308 Couleurs  Blister alarm 7FP20UE#30A</v>
      </c>
      <c r="H130" s="51">
        <f>'Bon de commande'!E144+'Bon de commande'!F144</f>
        <v>13.9</v>
      </c>
      <c r="I130" s="51">
        <f>'Bon de commande'!G144</f>
        <v>19.989999999999998</v>
      </c>
      <c r="L130" s="52">
        <v>0.2</v>
      </c>
    </row>
    <row r="131" spans="1:12" x14ac:dyDescent="0.2">
      <c r="A131">
        <f>'Bon de commande'!B145</f>
        <v>0</v>
      </c>
      <c r="B131" t="s">
        <v>511</v>
      </c>
      <c r="D131" s="50" t="str">
        <f>'Bon de commande'!C145</f>
        <v>191628349487</v>
      </c>
      <c r="E131" t="str">
        <f>'Bon de commande'!A145</f>
        <v>HP 31C oem</v>
      </c>
      <c r="F131" t="str">
        <f>'Bon de commande'!D145</f>
        <v>HP 31 Cyan Original Ink Bottle TANK</v>
      </c>
      <c r="G131" t="str">
        <f>'Bon de commande'!D145</f>
        <v>HP 31 Cyan Original Ink Bottle TANK</v>
      </c>
      <c r="H131" s="51">
        <f>'Bon de commande'!E145+'Bon de commande'!F145</f>
        <v>10.48</v>
      </c>
      <c r="I131" s="51">
        <f>'Bon de commande'!G145</f>
        <v>15.99</v>
      </c>
      <c r="L131" s="52">
        <v>0.2</v>
      </c>
    </row>
    <row r="132" spans="1:12" x14ac:dyDescent="0.2">
      <c r="A132">
        <f>'Bon de commande'!B146</f>
        <v>0</v>
      </c>
      <c r="B132" t="s">
        <v>511</v>
      </c>
      <c r="D132" s="50" t="str">
        <f>'Bon de commande'!C146</f>
        <v>191628349494</v>
      </c>
      <c r="E132" t="str">
        <f>'Bon de commande'!A146</f>
        <v>HP 31M oem</v>
      </c>
      <c r="F132" t="str">
        <f>'Bon de commande'!D146</f>
        <v>HP 31 Magenta Original Ink Bottle TANK</v>
      </c>
      <c r="G132" t="str">
        <f>'Bon de commande'!D146</f>
        <v>HP 31 Magenta Original Ink Bottle TANK</v>
      </c>
      <c r="H132" s="51">
        <f>'Bon de commande'!E146+'Bon de commande'!F146</f>
        <v>10.49</v>
      </c>
      <c r="I132" s="51">
        <f>'Bon de commande'!G146</f>
        <v>15.99</v>
      </c>
      <c r="L132" s="52">
        <v>0.2</v>
      </c>
    </row>
    <row r="133" spans="1:12" x14ac:dyDescent="0.2">
      <c r="A133">
        <f>'Bon de commande'!B147</f>
        <v>0</v>
      </c>
      <c r="B133" t="s">
        <v>511</v>
      </c>
      <c r="D133" s="50" t="str">
        <f>'Bon de commande'!C147</f>
        <v>191628349500</v>
      </c>
      <c r="E133" t="str">
        <f>'Bon de commande'!A147</f>
        <v>HP 31Y oem</v>
      </c>
      <c r="F133" t="str">
        <f>'Bon de commande'!D147</f>
        <v>HP 31 Yellow Original Ink Bottle TANK</v>
      </c>
      <c r="G133" t="str">
        <f>'Bon de commande'!D147</f>
        <v>HP 31 Yellow Original Ink Bottle TANK</v>
      </c>
      <c r="H133" s="51">
        <f>'Bon de commande'!E147+'Bon de commande'!F147</f>
        <v>10.49</v>
      </c>
      <c r="I133" s="51">
        <f>'Bon de commande'!G147</f>
        <v>15.99</v>
      </c>
      <c r="L133" s="52">
        <v>0.2</v>
      </c>
    </row>
    <row r="134" spans="1:12" x14ac:dyDescent="0.2">
      <c r="A134">
        <f>'Bon de commande'!B148</f>
        <v>0</v>
      </c>
      <c r="B134" t="s">
        <v>511</v>
      </c>
      <c r="D134" s="50" t="str">
        <f>'Bon de commande'!C148</f>
        <v>192545270687</v>
      </c>
      <c r="E134" t="str">
        <f>'Bon de commande'!A148</f>
        <v>HP 32BK XL oem</v>
      </c>
      <c r="F134" t="str">
        <f>'Bon de commande'!D148</f>
        <v>HP 32XL Black 135ml Original  Ink Bottle TANK</v>
      </c>
      <c r="G134" t="str">
        <f>'Bon de commande'!D148</f>
        <v>HP 32XL Black 135ml Original  Ink Bottle TANK</v>
      </c>
      <c r="H134" s="51">
        <f>'Bon de commande'!E148+'Bon de commande'!F148</f>
        <v>12.38</v>
      </c>
      <c r="I134" s="51">
        <f>'Bon de commande'!G148</f>
        <v>17.989999999999998</v>
      </c>
      <c r="L134" s="52">
        <v>0.2</v>
      </c>
    </row>
    <row r="135" spans="1:12" x14ac:dyDescent="0.2">
      <c r="A135">
        <f>'Bon de commande'!B149</f>
        <v>0</v>
      </c>
      <c r="B135" t="s">
        <v>511</v>
      </c>
      <c r="D135" s="50" t="str">
        <f>'Bon de commande'!C149</f>
        <v>889894419408</v>
      </c>
      <c r="E135" t="str">
        <f>'Bon de commande'!A149</f>
        <v>HP 364 PK eom</v>
      </c>
      <c r="F135" t="str">
        <f>'Bon de commande'!D149</f>
        <v>364 Pack BK/C/M/Y HP Blister alarm N9J73AE#301</v>
      </c>
      <c r="G135" t="str">
        <f>'Bon de commande'!D149</f>
        <v>364 Pack BK/C/M/Y HP Blister alarm N9J73AE#301</v>
      </c>
      <c r="H135" s="51">
        <f>'Bon de commande'!E149+'Bon de commande'!F149</f>
        <v>54.81</v>
      </c>
      <c r="I135" s="51">
        <f>'Bon de commande'!G149</f>
        <v>74.989999999999995</v>
      </c>
      <c r="L135" s="52">
        <v>0.2</v>
      </c>
    </row>
    <row r="136" spans="1:12" x14ac:dyDescent="0.2">
      <c r="A136">
        <f>'Bon de commande'!B150</f>
        <v>0</v>
      </c>
      <c r="B136" t="s">
        <v>511</v>
      </c>
      <c r="D136" s="50" t="str">
        <f>'Bon de commande'!C150</f>
        <v>884962754467</v>
      </c>
      <c r="E136" t="str">
        <f>'Bon de commande'!A150</f>
        <v>HP 364BK oem</v>
      </c>
      <c r="F136" t="str">
        <f>'Bon de commande'!D150</f>
        <v>364 Noir HP Blister alarm CB316EE#301</v>
      </c>
      <c r="G136" t="str">
        <f>'Bon de commande'!D150</f>
        <v>364 Noir HP Blister alarm CB316EE#301</v>
      </c>
      <c r="H136" s="51">
        <f>'Bon de commande'!E150+'Bon de commande'!F150</f>
        <v>15.459999999999999</v>
      </c>
      <c r="I136" s="51">
        <f>'Bon de commande'!G150</f>
        <v>22.99</v>
      </c>
      <c r="L136" s="52">
        <v>0.2</v>
      </c>
    </row>
    <row r="137" spans="1:12" x14ac:dyDescent="0.2">
      <c r="A137">
        <f>'Bon de commande'!B151</f>
        <v>0</v>
      </c>
      <c r="B137" t="s">
        <v>511</v>
      </c>
      <c r="D137" s="50" t="str">
        <f>'Bon de commande'!C151</f>
        <v>885631873700</v>
      </c>
      <c r="E137" t="str">
        <f>'Bon de commande'!A151</f>
        <v>HP 364BK XL oem</v>
      </c>
      <c r="F137" t="str">
        <f>'Bon de commande'!D151</f>
        <v>364 XL Noir HP Blister alarm CN684EE#301</v>
      </c>
      <c r="G137" t="str">
        <f>'Bon de commande'!D151</f>
        <v>364 XL Noir HP Blister alarm CN684EE#301</v>
      </c>
      <c r="H137" s="51">
        <f>'Bon de commande'!E151+'Bon de commande'!F151</f>
        <v>27.46</v>
      </c>
      <c r="I137" s="51">
        <f>'Bon de commande'!G151</f>
        <v>39.99</v>
      </c>
      <c r="L137" s="52">
        <v>0.2</v>
      </c>
    </row>
    <row r="138" spans="1:12" x14ac:dyDescent="0.2">
      <c r="A138">
        <f>'Bon de commande'!B152</f>
        <v>0</v>
      </c>
      <c r="B138" t="s">
        <v>511</v>
      </c>
      <c r="D138" s="50" t="str">
        <f>'Bon de commande'!C152</f>
        <v>889894419385</v>
      </c>
      <c r="E138" t="str">
        <f>'Bon de commande'!A152</f>
        <v>HP 62/62 oem</v>
      </c>
      <c r="F138" t="str">
        <f>'Bon de commande'!D152</f>
        <v>62 Pack BK/CL HP Blister alarm N9J71AE#301</v>
      </c>
      <c r="G138" t="str">
        <f>'Bon de commande'!D152</f>
        <v>62 Pack BK/CL HP Blister alarm N9J71AE#301</v>
      </c>
      <c r="H138" s="51">
        <f>'Bon de commande'!E152+'Bon de commande'!F152</f>
        <v>41.61</v>
      </c>
      <c r="I138" s="51">
        <f>'Bon de commande'!G152</f>
        <v>59.99</v>
      </c>
      <c r="L138" s="52">
        <v>0.2</v>
      </c>
    </row>
    <row r="139" spans="1:12" x14ac:dyDescent="0.2">
      <c r="A139">
        <f>'Bon de commande'!B153</f>
        <v>0</v>
      </c>
      <c r="B139" t="s">
        <v>511</v>
      </c>
      <c r="D139" s="50" t="str">
        <f>'Bon de commande'!C153</f>
        <v>888182461938</v>
      </c>
      <c r="E139" t="str">
        <f>'Bon de commande'!A153</f>
        <v>HP 62BK oem</v>
      </c>
      <c r="F139" t="str">
        <f>'Bon de commande'!D153</f>
        <v>62 Noir HP Blister alarm C2P04AE#301</v>
      </c>
      <c r="G139" t="str">
        <f>'Bon de commande'!D153</f>
        <v>62 Noir HP Blister alarm C2P04AE#301</v>
      </c>
      <c r="H139" s="51">
        <f>'Bon de commande'!E153+'Bon de commande'!F153</f>
        <v>19.39</v>
      </c>
      <c r="I139" s="51">
        <f>'Bon de commande'!G153</f>
        <v>29.99</v>
      </c>
      <c r="L139" s="52">
        <v>0.2</v>
      </c>
    </row>
    <row r="140" spans="1:12" x14ac:dyDescent="0.2">
      <c r="A140">
        <f>'Bon de commande'!B154</f>
        <v>0</v>
      </c>
      <c r="B140" t="s">
        <v>511</v>
      </c>
      <c r="D140" s="50" t="str">
        <f>'Bon de commande'!C154</f>
        <v>888182461952</v>
      </c>
      <c r="E140" t="str">
        <f>'Bon de commande'!A154</f>
        <v>HP 62BK XL oem</v>
      </c>
      <c r="F140" t="str">
        <f>'Bon de commande'!D154</f>
        <v>62 XL Noir HP Blister alarm 12 ml C2P05AE#301</v>
      </c>
      <c r="G140" t="str">
        <f>'Bon de commande'!D154</f>
        <v>62 XL Noir HP Blister alarm 12 ml C2P05AE#301</v>
      </c>
      <c r="H140" s="51">
        <f>'Bon de commande'!E154+'Bon de commande'!F154</f>
        <v>47.870000000000005</v>
      </c>
      <c r="I140" s="51">
        <f>'Bon de commande'!G154</f>
        <v>62.99</v>
      </c>
      <c r="L140" s="52">
        <v>0.2</v>
      </c>
    </row>
    <row r="141" spans="1:12" x14ac:dyDescent="0.2">
      <c r="A141">
        <f>'Bon de commande'!B155</f>
        <v>0</v>
      </c>
      <c r="B141" t="s">
        <v>511</v>
      </c>
      <c r="D141" s="50" t="str">
        <f>'Bon de commande'!C155</f>
        <v>888182461976</v>
      </c>
      <c r="E141" t="str">
        <f>'Bon de commande'!A155</f>
        <v>HP 62CL oem</v>
      </c>
      <c r="F141" t="str">
        <f>'Bon de commande'!D155</f>
        <v>62 Couleurs HP Blister  alarm 4.5 ml C2P06AE#301</v>
      </c>
      <c r="G141" t="str">
        <f>'Bon de commande'!D155</f>
        <v>62 Couleurs HP Blister  alarm 4.5 ml C2P06AE#301</v>
      </c>
      <c r="H141" s="51">
        <f>'Bon de commande'!E155+'Bon de commande'!F155</f>
        <v>23.02</v>
      </c>
      <c r="I141" s="51">
        <f>'Bon de commande'!G155</f>
        <v>34.99</v>
      </c>
      <c r="L141" s="52">
        <v>0.2</v>
      </c>
    </row>
    <row r="142" spans="1:12" x14ac:dyDescent="0.2">
      <c r="A142">
        <f>'Bon de commande'!B156</f>
        <v>0</v>
      </c>
      <c r="B142" t="s">
        <v>511</v>
      </c>
      <c r="D142" s="50" t="str">
        <f>'Bon de commande'!C156</f>
        <v>888182461990</v>
      </c>
      <c r="E142" t="str">
        <f>'Bon de commande'!A156</f>
        <v>HP 62CL XL oem</v>
      </c>
      <c r="F142" t="str">
        <f>'Bon de commande'!D156</f>
        <v>62 XL Couleurs HP Blister alarm C2P07AE#301</v>
      </c>
      <c r="G142" t="str">
        <f>'Bon de commande'!D156</f>
        <v>62 XL Couleurs HP Blister alarm C2P07AE#301</v>
      </c>
      <c r="H142" s="51">
        <f>'Bon de commande'!E156+'Bon de commande'!F156</f>
        <v>49.57</v>
      </c>
      <c r="I142" s="51">
        <f>'Bon de commande'!G156</f>
        <v>69.989999999999995</v>
      </c>
      <c r="L142" s="52">
        <v>0.2</v>
      </c>
    </row>
  </sheetData>
  <autoFilter ref="A1:AO142" xr:uid="{FEAE3F6F-BE74-B946-84A8-57BDC4068680}"/>
  <dataValidations count="7">
    <dataValidation type="whole" showInputMessage="1" showErrorMessage="1" sqref="R1:R2" xr:uid="{AC94B6A0-69E1-4442-9BCC-299ECD564B0F}">
      <formula1>1</formula1>
      <formula2>999999</formula2>
    </dataValidation>
    <dataValidation showInputMessage="1" showErrorMessage="1" error="Saisissez un nombre entier." sqref="M1:M2" xr:uid="{0DB9F957-516D-234E-B3F6-5D9DA5FFD13C}"/>
    <dataValidation type="textLength" operator="equal" showInputMessage="1" showErrorMessage="1" sqref="T1:T2" xr:uid="{90D190AC-9907-7E4C-B53F-191DBEFB855B}">
      <formula1>18</formula1>
    </dataValidation>
    <dataValidation type="decimal" showInputMessage="1" showErrorMessage="1" sqref="Q1:Q2" xr:uid="{D3FD4B77-96C5-B949-8F26-BDDE53272CC4}">
      <formula1>0.001</formula1>
      <formula2>9999.99</formula2>
    </dataValidation>
    <dataValidation showInputMessage="1" showErrorMessage="1" error="Saisissez des valeurs numériques dans la zone famille." sqref="E1" xr:uid="{E3660A6E-9108-6F47-8C76-B8271B1BA2F7}"/>
    <dataValidation type="decimal" showInputMessage="1" showErrorMessage="1" sqref="H1:I1 S1:S2" xr:uid="{43A21F3F-A0B2-C245-90C6-AD37ED83B392}">
      <formula1>0.01</formula1>
      <formula2>9999.99</formula2>
    </dataValidation>
    <dataValidation type="decimal" showInputMessage="1" showErrorMessage="1" sqref="J1" xr:uid="{C66299DA-B4EF-6948-A861-D2C6FB30C69D}">
      <formula1>0.01</formula1>
      <formula2>99.99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1AA4-0662-7942-AC10-1CE53BAEB20D}">
  <dimension ref="A1:Y142"/>
  <sheetViews>
    <sheetView topLeftCell="A103" workbookViewId="0">
      <selection activeCell="C32" sqref="C32"/>
    </sheetView>
  </sheetViews>
  <sheetFormatPr baseColWidth="10" defaultRowHeight="15" x14ac:dyDescent="0.2"/>
  <cols>
    <col min="3" max="3" width="15.5" customWidth="1"/>
    <col min="4" max="4" width="54.83203125" customWidth="1"/>
    <col min="5" max="5" width="54.33203125" customWidth="1"/>
    <col min="6" max="6" width="2.1640625" customWidth="1"/>
    <col min="7" max="7" width="1.6640625" customWidth="1"/>
    <col min="8" max="8" width="1.1640625" customWidth="1"/>
    <col min="9" max="9" width="1.6640625" customWidth="1"/>
    <col min="10" max="10" width="1.83203125" customWidth="1"/>
    <col min="11" max="11" width="2.6640625" customWidth="1"/>
    <col min="12" max="12" width="2.33203125" customWidth="1"/>
    <col min="13" max="14" width="1.6640625" customWidth="1"/>
    <col min="15" max="15" width="1.83203125" customWidth="1"/>
    <col min="16" max="16" width="2.33203125" customWidth="1"/>
    <col min="17" max="17" width="1.33203125" customWidth="1"/>
    <col min="18" max="20" width="2" customWidth="1"/>
    <col min="21" max="21" width="2.33203125" customWidth="1"/>
  </cols>
  <sheetData>
    <row r="1" spans="1:25" x14ac:dyDescent="0.2">
      <c r="A1" s="53" t="s">
        <v>452</v>
      </c>
      <c r="B1" s="54" t="s">
        <v>512</v>
      </c>
      <c r="C1" s="55" t="s">
        <v>513</v>
      </c>
      <c r="D1" s="56"/>
      <c r="E1" s="56"/>
      <c r="F1" s="56"/>
      <c r="G1" s="56"/>
      <c r="H1" s="56"/>
      <c r="I1" s="56"/>
      <c r="J1" s="56"/>
      <c r="K1" s="56"/>
      <c r="L1" s="56"/>
      <c r="M1" s="57"/>
      <c r="N1" s="55" t="s">
        <v>514</v>
      </c>
      <c r="O1" s="56"/>
      <c r="P1" s="56"/>
      <c r="Q1" s="56"/>
      <c r="R1" s="56"/>
      <c r="S1" s="56"/>
      <c r="T1" s="56"/>
      <c r="U1" s="57"/>
      <c r="V1" s="55" t="s">
        <v>515</v>
      </c>
      <c r="W1" s="56"/>
      <c r="X1" s="57"/>
      <c r="Y1" s="58" t="s">
        <v>516</v>
      </c>
    </row>
    <row r="2" spans="1:25" x14ac:dyDescent="0.2">
      <c r="A2" s="26">
        <f>'Bon de commande'!B16</f>
        <v>0</v>
      </c>
      <c r="C2" s="50" t="str">
        <f>'Bon de commande'!C16</f>
        <v>8592978534363</v>
      </c>
      <c r="D2" t="str">
        <f>'Bon de commande'!D16</f>
        <v>Pack PG-510/CL-511 PVP Blister</v>
      </c>
      <c r="E2" s="29" t="str">
        <f>'Bon de commande'!D16</f>
        <v>Pack PG-510/CL-511 PVP Blister</v>
      </c>
      <c r="V2" s="59" t="s">
        <v>517</v>
      </c>
      <c r="W2" s="51">
        <f>'Bon de commande'!F16+'Bon de commande'!E16</f>
        <v>35.17</v>
      </c>
      <c r="X2" s="51">
        <f>'Bon de commande'!G16</f>
        <v>56.99</v>
      </c>
      <c r="Y2" s="60"/>
    </row>
    <row r="3" spans="1:25" x14ac:dyDescent="0.2">
      <c r="A3" s="26">
        <f>'Bon de commande'!B17</f>
        <v>0</v>
      </c>
      <c r="C3" s="50" t="str">
        <f>'Bon de commande'!C17</f>
        <v>4960999617015</v>
      </c>
      <c r="D3" t="str">
        <f>'Bon de commande'!D17</f>
        <v>PG-510 Cartridge BK Blister</v>
      </c>
      <c r="E3" s="29" t="str">
        <f>'Bon de commande'!D17</f>
        <v>PG-510 Cartridge BK Blister</v>
      </c>
      <c r="V3" s="59" t="s">
        <v>517</v>
      </c>
      <c r="W3" s="51">
        <f>'Bon de commande'!F17+'Bon de commande'!E17</f>
        <v>14.09</v>
      </c>
      <c r="X3" s="51">
        <f>'Bon de commande'!G17</f>
        <v>24.98</v>
      </c>
    </row>
    <row r="4" spans="1:25" x14ac:dyDescent="0.2">
      <c r="A4" s="26">
        <f>'Bon de commande'!B18</f>
        <v>0</v>
      </c>
      <c r="C4" s="50" t="str">
        <f>'Bon de commande'!C18</f>
        <v>4960999669922</v>
      </c>
      <c r="D4" t="str">
        <f>'Bon de commande'!D18</f>
        <v>PGI-525 Blister Cartridge BK</v>
      </c>
      <c r="E4" s="29" t="str">
        <f>'Bon de commande'!D18</f>
        <v>PGI-525 Blister Cartridge BK</v>
      </c>
      <c r="V4" s="59" t="s">
        <v>517</v>
      </c>
      <c r="W4" s="51">
        <f>'Bon de commande'!F18+'Bon de commande'!E18</f>
        <v>13.15</v>
      </c>
      <c r="X4" s="51">
        <f>'Bon de commande'!G18</f>
        <v>24.98</v>
      </c>
    </row>
    <row r="5" spans="1:25" x14ac:dyDescent="0.2">
      <c r="A5" s="26">
        <f>'Bon de commande'!B19</f>
        <v>0</v>
      </c>
      <c r="C5" s="50" t="str">
        <f>'Bon de commande'!C19</f>
        <v>8714574679280</v>
      </c>
      <c r="D5" t="str">
        <f>'Bon de commande'!D19</f>
        <v>pack CLI-526 C/M/Y  Blister  9 ml x 3  4541B018</v>
      </c>
      <c r="E5" s="29" t="str">
        <f>'Bon de commande'!D19</f>
        <v>pack CLI-526 C/M/Y  Blister  9 ml x 3  4541B018</v>
      </c>
      <c r="V5" s="59" t="s">
        <v>517</v>
      </c>
      <c r="W5" s="51">
        <f>'Bon de commande'!F19+'Bon de commande'!E19</f>
        <v>33.630000000000003</v>
      </c>
      <c r="X5" s="51">
        <f>'Bon de commande'!G19</f>
        <v>49.99</v>
      </c>
    </row>
    <row r="6" spans="1:25" x14ac:dyDescent="0.2">
      <c r="A6" s="26">
        <f>'Bon de commande'!B20</f>
        <v>0</v>
      </c>
      <c r="C6" s="50" t="str">
        <f>'Bon de commande'!C20</f>
        <v>8714574679761</v>
      </c>
      <c r="D6" t="str">
        <f>'Bon de commande'!D20</f>
        <v>CANON Photo Value Pack PG-540/CL-541 alarme Blister</v>
      </c>
      <c r="E6" s="29" t="str">
        <f>'Bon de commande'!D20</f>
        <v>CANON Photo Value Pack PG-540/CL-541 alarme Blister</v>
      </c>
      <c r="V6" s="59" t="s">
        <v>517</v>
      </c>
      <c r="W6" s="51">
        <f>'Bon de commande'!F20+'Bon de commande'!E20</f>
        <v>36.769999999999996</v>
      </c>
      <c r="X6" s="51">
        <f>'Bon de commande'!G20</f>
        <v>59.99</v>
      </c>
    </row>
    <row r="7" spans="1:25" x14ac:dyDescent="0.2">
      <c r="A7" s="26">
        <f>'Bon de commande'!B21</f>
        <v>0</v>
      </c>
      <c r="C7" s="50" t="str">
        <f>'Bon de commande'!C21</f>
        <v>8714574669625</v>
      </c>
      <c r="D7" t="str">
        <f>'Bon de commande'!D21</f>
        <v>PG 540 L BLISTER Black sans alarme</v>
      </c>
      <c r="E7" s="29" t="str">
        <f>'Bon de commande'!D21</f>
        <v>PG 540 L BLISTER Black sans alarme</v>
      </c>
      <c r="V7" s="59" t="s">
        <v>517</v>
      </c>
      <c r="W7" s="51">
        <f>'Bon de commande'!F21+'Bon de commande'!E21</f>
        <v>19.91</v>
      </c>
      <c r="X7" s="51">
        <f>'Bon de commande'!G21</f>
        <v>41.99</v>
      </c>
    </row>
    <row r="8" spans="1:25" x14ac:dyDescent="0.2">
      <c r="A8" s="26">
        <f>'Bon de commande'!B22</f>
        <v>0</v>
      </c>
      <c r="C8" s="50" t="str">
        <f>'Bon de commande'!C22</f>
        <v>8714574572529</v>
      </c>
      <c r="D8" t="str">
        <f>'Bon de commande'!D22</f>
        <v>PG-540 blister Cartridge BK  5225B00B</v>
      </c>
      <c r="E8" s="29" t="str">
        <f>'Bon de commande'!D22</f>
        <v>PG-540 blister Cartridge BK  5225B00B</v>
      </c>
      <c r="V8" s="59" t="s">
        <v>517</v>
      </c>
      <c r="W8" s="51">
        <f>'Bon de commande'!F22+'Bon de commande'!E22</f>
        <v>16.11</v>
      </c>
      <c r="X8" s="51">
        <f>'Bon de commande'!G22</f>
        <v>19.989999999999998</v>
      </c>
    </row>
    <row r="9" spans="1:25" x14ac:dyDescent="0.2">
      <c r="A9" s="26">
        <f>'Bon de commande'!B23</f>
        <v>0</v>
      </c>
      <c r="C9" s="50" t="str">
        <f>'Bon de commande'!C23</f>
        <v>8714574679358</v>
      </c>
      <c r="D9" t="str">
        <f>'Bon de commande'!D23</f>
        <v>Pack PG 540L + CL 541XL Value pack Blister  Photo</v>
      </c>
      <c r="E9" s="29" t="str">
        <f>'Bon de commande'!D23</f>
        <v>Pack PG 540L + CL 541XL Value pack Blister  Photo</v>
      </c>
      <c r="V9" s="59" t="s">
        <v>517</v>
      </c>
      <c r="W9" s="51">
        <f>'Bon de commande'!F23+'Bon de commande'!E23</f>
        <v>42.63</v>
      </c>
      <c r="X9" s="51">
        <f>'Bon de commande'!G23</f>
        <v>56.99</v>
      </c>
    </row>
    <row r="10" spans="1:25" x14ac:dyDescent="0.2">
      <c r="A10" s="26">
        <f>'Bon de commande'!B24</f>
        <v>0</v>
      </c>
      <c r="C10" s="50" t="str">
        <f>'Bon de commande'!C24</f>
        <v>8714574572574</v>
      </c>
      <c r="D10" t="str">
        <f>'Bon de commande'!D24</f>
        <v>CL-541 Blister Cartridge CMY</v>
      </c>
      <c r="E10" s="29" t="str">
        <f>'Bon de commande'!D24</f>
        <v>CL-541 Blister Cartridge CMY</v>
      </c>
      <c r="V10" s="59" t="s">
        <v>517</v>
      </c>
      <c r="W10" s="51">
        <f>'Bon de commande'!F24+'Bon de commande'!E24</f>
        <v>19.849999999999998</v>
      </c>
      <c r="X10" s="51">
        <f>'Bon de commande'!G24</f>
        <v>36.979999999999997</v>
      </c>
    </row>
    <row r="11" spans="1:25" x14ac:dyDescent="0.2">
      <c r="A11" s="26">
        <f>'Bon de commande'!B25</f>
        <v>0</v>
      </c>
      <c r="C11" s="50" t="str">
        <f>'Bon de commande'!C25</f>
        <v>4960999782416</v>
      </c>
      <c r="D11" t="str">
        <f>'Bon de commande'!D25</f>
        <v>CL-541 XL Blister Cartridge CMY  5226B001</v>
      </c>
      <c r="E11" s="29" t="str">
        <f>'Bon de commande'!D25</f>
        <v>CL-541 XL Blister Cartridge CMY  5226B001</v>
      </c>
      <c r="V11" s="59" t="s">
        <v>517</v>
      </c>
      <c r="W11" s="51">
        <f>'Bon de commande'!F25+'Bon de commande'!E25</f>
        <v>22.64</v>
      </c>
      <c r="X11" s="51">
        <f>'Bon de commande'!G25</f>
        <v>39.99</v>
      </c>
    </row>
    <row r="12" spans="1:25" x14ac:dyDescent="0.2">
      <c r="A12" s="26">
        <f>'Bon de commande'!B26</f>
        <v>0</v>
      </c>
      <c r="C12" s="50" t="str">
        <f>'Bon de commande'!C26</f>
        <v>8714574680019</v>
      </c>
      <c r="D12" t="str">
        <f>'Bon de commande'!D26</f>
        <v>Value Pack PG-545 / CL-546 Blister</v>
      </c>
      <c r="E12" s="29" t="str">
        <f>'Bon de commande'!D26</f>
        <v>Value Pack PG-545 / CL-546 Blister</v>
      </c>
      <c r="V12" s="59" t="s">
        <v>517</v>
      </c>
      <c r="W12" s="51">
        <f>'Bon de commande'!F26+'Bon de commande'!E26</f>
        <v>33.86</v>
      </c>
      <c r="X12" s="51">
        <f>'Bon de commande'!G26</f>
        <v>43.91</v>
      </c>
    </row>
    <row r="13" spans="1:25" x14ac:dyDescent="0.2">
      <c r="A13" s="26">
        <f>'Bon de commande'!B27</f>
        <v>0</v>
      </c>
      <c r="C13" s="50" t="str">
        <f>'Bon de commande'!C27</f>
        <v>8714574605487</v>
      </c>
      <c r="D13" t="str">
        <f>'Bon de commande'!D27</f>
        <v>PG-545 Blister Cartridge BK</v>
      </c>
      <c r="E13" s="29" t="str">
        <f>'Bon de commande'!D27</f>
        <v>PG-545 Blister Cartridge BK</v>
      </c>
      <c r="V13" s="59" t="s">
        <v>517</v>
      </c>
      <c r="W13" s="51">
        <f>'Bon de commande'!F27+'Bon de commande'!E27</f>
        <v>14.639999999999999</v>
      </c>
      <c r="X13" s="51">
        <f>'Bon de commande'!G27</f>
        <v>24.98</v>
      </c>
    </row>
    <row r="14" spans="1:25" x14ac:dyDescent="0.2">
      <c r="A14" s="26">
        <f>'Bon de commande'!B28</f>
        <v>0</v>
      </c>
      <c r="C14" s="50" t="str">
        <f>'Bon de commande'!C28</f>
        <v>4960999974491</v>
      </c>
      <c r="D14" t="str">
        <f>'Bon de commande'!D28</f>
        <v>PG-545 XL Blister  Cartridge BK</v>
      </c>
      <c r="E14" s="29" t="str">
        <f>'Bon de commande'!D28</f>
        <v>PG-545 XL Blister  Cartridge BK</v>
      </c>
      <c r="V14" s="59" t="s">
        <v>517</v>
      </c>
      <c r="W14" s="51">
        <f>'Bon de commande'!F28+'Bon de commande'!E28</f>
        <v>19.690000000000001</v>
      </c>
      <c r="X14" s="51">
        <f>'Bon de commande'!G28</f>
        <v>34.99</v>
      </c>
    </row>
    <row r="15" spans="1:25" x14ac:dyDescent="0.2">
      <c r="A15" s="26">
        <f>'Bon de commande'!B29</f>
        <v>0</v>
      </c>
      <c r="C15" s="50" t="str">
        <f>'Bon de commande'!C29</f>
        <v>8714574605500</v>
      </c>
      <c r="D15" t="str">
        <f>'Bon de commande'!D29</f>
        <v>CANON CL 546 Couleur BLISTER  8289B00B</v>
      </c>
      <c r="E15" s="29" t="str">
        <f>'Bon de commande'!D29</f>
        <v>CANON CL 546 Couleur BLISTER  8289B00B</v>
      </c>
      <c r="V15" s="59" t="s">
        <v>517</v>
      </c>
      <c r="W15" s="51">
        <f>'Bon de commande'!F29+'Bon de commande'!E29</f>
        <v>17.64</v>
      </c>
      <c r="X15" s="51">
        <f>'Bon de commande'!G29</f>
        <v>29.99</v>
      </c>
    </row>
    <row r="16" spans="1:25" x14ac:dyDescent="0.2">
      <c r="A16" s="26">
        <f>'Bon de commande'!B30</f>
        <v>0</v>
      </c>
      <c r="C16" s="50" t="str">
        <f>'Bon de commande'!C30</f>
        <v>4960999974514</v>
      </c>
      <c r="D16" t="str">
        <f>'Bon de commande'!D30</f>
        <v>CL-546 XL Blister Cartridge CMY  8288B001</v>
      </c>
      <c r="E16" s="29" t="str">
        <f>'Bon de commande'!D30</f>
        <v>CL-546 XL Blister Cartridge CMY  8288B001</v>
      </c>
      <c r="V16" s="59" t="s">
        <v>517</v>
      </c>
      <c r="W16" s="51">
        <f>'Bon de commande'!F30+'Bon de commande'!E30</f>
        <v>20.059999999999999</v>
      </c>
      <c r="X16" s="51">
        <f>'Bon de commande'!G30</f>
        <v>36.979999999999997</v>
      </c>
    </row>
    <row r="17" spans="1:24" x14ac:dyDescent="0.2">
      <c r="A17" s="26">
        <f>'Bon de commande'!B31</f>
        <v>0</v>
      </c>
      <c r="C17" s="50" t="str">
        <f>'Bon de commande'!C31</f>
        <v>8714574623207</v>
      </c>
      <c r="D17" t="str">
        <f>'Bon de commande'!D31</f>
        <v>Pack PGI-550+CLI-551 CMYKPkG BLISTER sans alarme</v>
      </c>
      <c r="E17" s="29" t="str">
        <f>'Bon de commande'!D31</f>
        <v>Pack PGI-550+CLI-551 CMYKPkG BLISTER sans alarme</v>
      </c>
      <c r="V17" s="59" t="s">
        <v>517</v>
      </c>
      <c r="W17" s="51">
        <f>'Bon de commande'!F31+'Bon de commande'!E31</f>
        <v>61.58</v>
      </c>
      <c r="X17" s="51">
        <f>'Bon de commande'!G31</f>
        <v>99.99</v>
      </c>
    </row>
    <row r="18" spans="1:24" x14ac:dyDescent="0.2">
      <c r="A18" s="26">
        <f>'Bon de commande'!B32</f>
        <v>0</v>
      </c>
      <c r="C18" s="50" t="str">
        <f>'Bon de commande'!C32</f>
        <v>4960999904504</v>
      </c>
      <c r="D18" t="str">
        <f>'Bon de commande'!D32</f>
        <v>PGI-550 XL  BK Blister  22 ml  6431B001</v>
      </c>
      <c r="E18" s="29" t="str">
        <f>'Bon de commande'!D32</f>
        <v>PGI-550 XL  BK Blister  22 ml  6431B001</v>
      </c>
      <c r="V18" s="59" t="s">
        <v>517</v>
      </c>
      <c r="W18" s="51">
        <f>'Bon de commande'!F32+'Bon de commande'!E32</f>
        <v>14.65</v>
      </c>
      <c r="X18" s="51">
        <f>'Bon de commande'!G32</f>
        <v>29.99</v>
      </c>
    </row>
    <row r="19" spans="1:24" x14ac:dyDescent="0.2">
      <c r="A19" s="26">
        <f>'Bon de commande'!B33</f>
        <v>0</v>
      </c>
      <c r="C19" s="50" t="str">
        <f>'Bon de commande'!C33</f>
        <v>8714574584409</v>
      </c>
      <c r="D19" t="str">
        <f>'Bon de commande'!D33</f>
        <v>Pack CLI 551 Black+ CMY BLISTER avec alarme</v>
      </c>
      <c r="E19" s="29" t="str">
        <f>'Bon de commande'!D33</f>
        <v>Pack CLI 551 Black+ CMY BLISTER avec alarme</v>
      </c>
      <c r="V19" s="59" t="s">
        <v>517</v>
      </c>
      <c r="W19" s="51">
        <f>'Bon de commande'!F33+'Bon de commande'!E33</f>
        <v>41.06</v>
      </c>
      <c r="X19" s="51">
        <f>'Bon de commande'!G33</f>
        <v>74.989999999999995</v>
      </c>
    </row>
    <row r="20" spans="1:24" x14ac:dyDescent="0.2">
      <c r="A20" s="26">
        <f>'Bon de commande'!B34</f>
        <v>0</v>
      </c>
      <c r="C20" s="50" t="str">
        <f>'Bon de commande'!C34</f>
        <v>8714574679242</v>
      </c>
      <c r="D20" t="str">
        <f>'Bon de commande'!D34</f>
        <v>Pack CLI-551 C/M/Y/BK  Blister</v>
      </c>
      <c r="E20" s="29" t="str">
        <f>'Bon de commande'!D34</f>
        <v>Pack CLI-551 C/M/Y/BK  Blister</v>
      </c>
      <c r="V20" s="59" t="s">
        <v>517</v>
      </c>
      <c r="W20" s="51">
        <f>'Bon de commande'!F34+'Bon de commande'!E34</f>
        <v>40.549999999999997</v>
      </c>
      <c r="X20" s="51">
        <f>'Bon de commande'!G34</f>
        <v>76.989999999999995</v>
      </c>
    </row>
    <row r="21" spans="1:24" x14ac:dyDescent="0.2">
      <c r="A21" s="26">
        <f>'Bon de commande'!B35</f>
        <v>0</v>
      </c>
      <c r="C21" s="50" t="str">
        <f>'Bon de commande'!C35</f>
        <v>8714574662879</v>
      </c>
      <c r="D21" t="str">
        <f>'Bon de commande'!D35</f>
        <v>Pack PG 560 XL + CL 561 XL blister + 50 FEUILLES GP501 A6  sans alarme</v>
      </c>
      <c r="E21" s="29" t="str">
        <f>'Bon de commande'!D35</f>
        <v>Pack PG 560 XL + CL 561 XL blister + 50 FEUILLES GP501 A6  sans alarme</v>
      </c>
      <c r="V21" s="59" t="s">
        <v>517</v>
      </c>
      <c r="W21" s="51">
        <f>'Bon de commande'!F35+'Bon de commande'!E35</f>
        <v>40.22</v>
      </c>
      <c r="X21" s="51">
        <f>'Bon de commande'!G35</f>
        <v>69.989999999999995</v>
      </c>
    </row>
    <row r="22" spans="1:24" x14ac:dyDescent="0.2">
      <c r="A22" s="26">
        <f>'Bon de commande'!B36</f>
        <v>0</v>
      </c>
      <c r="C22" s="50" t="str">
        <f>'Bon de commande'!C36</f>
        <v>8714574679457</v>
      </c>
      <c r="D22" t="str">
        <f>'Bon de commande'!D36</f>
        <v>Value Pack   PG-560/CL-561 Blister Photo</v>
      </c>
      <c r="E22" s="29" t="str">
        <f>'Bon de commande'!D36</f>
        <v>Value Pack   PG-560/CL-561 Blister Photo</v>
      </c>
      <c r="V22" s="59" t="s">
        <v>517</v>
      </c>
      <c r="W22" s="51">
        <f>'Bon de commande'!F36+'Bon de commande'!E36</f>
        <v>36.64</v>
      </c>
      <c r="X22" s="51">
        <f>'Bon de commande'!G36</f>
        <v>64.989999999999995</v>
      </c>
    </row>
    <row r="23" spans="1:24" x14ac:dyDescent="0.2">
      <c r="A23" s="26">
        <f>'Bon de commande'!B37</f>
        <v>0</v>
      </c>
      <c r="C23" s="50" t="str">
        <f>'Bon de commande'!C37</f>
        <v>8714574662893</v>
      </c>
      <c r="D23" t="str">
        <f>'Bon de commande'!D37</f>
        <v>CANON PG 560 Black BLISTER alarme</v>
      </c>
      <c r="E23" s="29" t="str">
        <f>'Bon de commande'!D37</f>
        <v>CANON PG 560 Black BLISTER alarme</v>
      </c>
      <c r="V23" s="59" t="s">
        <v>517</v>
      </c>
      <c r="W23" s="51">
        <f>'Bon de commande'!F37+'Bon de commande'!E37</f>
        <v>16.59</v>
      </c>
      <c r="X23" s="51">
        <f>'Bon de commande'!G37</f>
        <v>29.99</v>
      </c>
    </row>
    <row r="24" spans="1:24" x14ac:dyDescent="0.2">
      <c r="A24" s="26">
        <f>'Bon de commande'!B38</f>
        <v>0</v>
      </c>
      <c r="C24" s="50" t="str">
        <f>'Bon de commande'!C38</f>
        <v>4549292144628</v>
      </c>
      <c r="D24" t="str">
        <f>'Bon de commande'!D38</f>
        <v>PG-560 XL Blister black Cartridge</v>
      </c>
      <c r="E24" s="29" t="str">
        <f>'Bon de commande'!D38</f>
        <v>PG-560 XL Blister black Cartridge</v>
      </c>
      <c r="V24" s="59" t="s">
        <v>517</v>
      </c>
      <c r="W24" s="51">
        <f>'Bon de commande'!F38+'Bon de commande'!E38</f>
        <v>21.9</v>
      </c>
      <c r="X24" s="51">
        <f>'Bon de commande'!G38</f>
        <v>37.99</v>
      </c>
    </row>
    <row r="25" spans="1:24" x14ac:dyDescent="0.2">
      <c r="A25" s="26">
        <f>'Bon de commande'!B39</f>
        <v>0</v>
      </c>
      <c r="C25" s="50" t="str">
        <f>'Bon de commande'!C39</f>
        <v>8714574679402</v>
      </c>
      <c r="D25" t="str">
        <f>'Bon de commande'!D39</f>
        <v>Photo Value Pack  PG-560 XL/CL-561 XLBlister</v>
      </c>
      <c r="E25" s="29" t="str">
        <f>'Bon de commande'!D39</f>
        <v>Photo Value Pack  PG-560 XL/CL-561 XLBlister</v>
      </c>
      <c r="V25" s="59" t="s">
        <v>517</v>
      </c>
      <c r="W25" s="51">
        <f>'Bon de commande'!F39+'Bon de commande'!E39</f>
        <v>43.96</v>
      </c>
      <c r="X25" s="51">
        <f>'Bon de commande'!G39</f>
        <v>74.989999999999995</v>
      </c>
    </row>
    <row r="26" spans="1:24" x14ac:dyDescent="0.2">
      <c r="A26" s="26">
        <f>'Bon de commande'!B40</f>
        <v>0</v>
      </c>
      <c r="C26" s="50" t="str">
        <f>'Bon de commande'!C40</f>
        <v>8714574662916</v>
      </c>
      <c r="D26" t="str">
        <f>'Bon de commande'!D40</f>
        <v>CANON CL 561 Colour BLISTER alarme  3731C00B</v>
      </c>
      <c r="E26" s="29" t="str">
        <f>'Bon de commande'!D40</f>
        <v>CANON CL 561 Colour BLISTER alarme  3731C00B</v>
      </c>
      <c r="V26" s="59" t="s">
        <v>517</v>
      </c>
      <c r="W26" s="51">
        <f>'Bon de commande'!F40+'Bon de commande'!E40</f>
        <v>19.52</v>
      </c>
      <c r="X26" s="51">
        <f>'Bon de commande'!G40</f>
        <v>34.99</v>
      </c>
    </row>
    <row r="27" spans="1:24" x14ac:dyDescent="0.2">
      <c r="A27" s="26">
        <f>'Bon de commande'!B41</f>
        <v>0</v>
      </c>
      <c r="C27" s="50" t="str">
        <f>'Bon de commande'!C41</f>
        <v>4549292145014</v>
      </c>
      <c r="D27" t="str">
        <f>'Bon de commande'!D41</f>
        <v>CL-561 XL Color Blister Cartridge   3730C001</v>
      </c>
      <c r="E27" s="29" t="str">
        <f>'Bon de commande'!D41</f>
        <v>CL-561 XL Color Blister Cartridge   3730C001</v>
      </c>
      <c r="V27" s="59" t="s">
        <v>517</v>
      </c>
      <c r="W27" s="51">
        <f>'Bon de commande'!F41+'Bon de commande'!E41</f>
        <v>21.18</v>
      </c>
      <c r="X27" s="51">
        <f>'Bon de commande'!G41</f>
        <v>37.99</v>
      </c>
    </row>
    <row r="28" spans="1:24" x14ac:dyDescent="0.2">
      <c r="A28" s="26">
        <f>'Bon de commande'!B42</f>
        <v>0</v>
      </c>
      <c r="C28" s="50" t="str">
        <f>'Bon de commande'!C42</f>
        <v>8714574679211</v>
      </c>
      <c r="D28" t="str">
        <f>'Bon de commande'!D42</f>
        <v>Pack PGI-570/CLI-571 PGBK/C/M/Y/BK Blister</v>
      </c>
      <c r="E28" s="29" t="str">
        <f>'Bon de commande'!D42</f>
        <v>Pack PGI-570/CLI-571 PGBK/C/M/Y/BK Blister</v>
      </c>
      <c r="V28" s="59" t="s">
        <v>517</v>
      </c>
      <c r="W28" s="51">
        <f>'Bon de commande'!F42+'Bon de commande'!E42</f>
        <v>51.75</v>
      </c>
      <c r="X28" s="51">
        <f>'Bon de commande'!G42</f>
        <v>99.99</v>
      </c>
    </row>
    <row r="29" spans="1:24" x14ac:dyDescent="0.2">
      <c r="A29" s="26">
        <f>'Bon de commande'!B43</f>
        <v>0</v>
      </c>
      <c r="C29" s="50" t="str">
        <f>'Bon de commande'!C43</f>
        <v>4549292032918</v>
      </c>
      <c r="D29" t="str">
        <f>'Bon de commande'!D43</f>
        <v>PGI-570 BK Blister</v>
      </c>
      <c r="E29" s="29" t="str">
        <f>'Bon de commande'!D43</f>
        <v>PGI-570 BK Blister</v>
      </c>
      <c r="V29" s="59" t="s">
        <v>517</v>
      </c>
      <c r="W29" s="51">
        <f>'Bon de commande'!F43+'Bon de commande'!E43</f>
        <v>13.4</v>
      </c>
      <c r="X29" s="51">
        <f>'Bon de commande'!G43</f>
        <v>28.99</v>
      </c>
    </row>
    <row r="30" spans="1:24" x14ac:dyDescent="0.2">
      <c r="A30" s="26">
        <f>'Bon de commande'!B44</f>
        <v>0</v>
      </c>
      <c r="C30" s="50" t="str">
        <f>'Bon de commande'!C44</f>
        <v>4549292032826</v>
      </c>
      <c r="D30" t="str">
        <f>'Bon de commande'!D44</f>
        <v>PGI-570 XL  BK Blister</v>
      </c>
      <c r="E30" s="29" t="str">
        <f>'Bon de commande'!D44</f>
        <v>PGI-570 XL  BK Blister</v>
      </c>
      <c r="V30" s="59" t="s">
        <v>517</v>
      </c>
      <c r="W30" s="51">
        <f>'Bon de commande'!F44+'Bon de commande'!E44</f>
        <v>14.85</v>
      </c>
      <c r="X30" s="51">
        <f>'Bon de commande'!G44</f>
        <v>29.99</v>
      </c>
    </row>
    <row r="31" spans="1:24" x14ac:dyDescent="0.2">
      <c r="A31" s="26">
        <f>'Bon de commande'!B45</f>
        <v>0</v>
      </c>
      <c r="C31" s="50">
        <f>'Bon de commande'!C45</f>
        <v>0</v>
      </c>
      <c r="D31" t="str">
        <f>'Bon de commande'!D45</f>
        <v>Pack CLI-571 C/M/Y/BK  Blister</v>
      </c>
      <c r="E31" s="29" t="str">
        <f>'Bon de commande'!D45</f>
        <v>Pack CLI-571 C/M/Y/BK  Blister</v>
      </c>
      <c r="V31" s="59" t="s">
        <v>517</v>
      </c>
      <c r="W31" s="51">
        <f>'Bon de commande'!F45+'Bon de commande'!E45</f>
        <v>39.51</v>
      </c>
      <c r="X31" s="51">
        <f>'Bon de commande'!G45</f>
        <v>79.989999999999995</v>
      </c>
    </row>
    <row r="32" spans="1:24" x14ac:dyDescent="0.2">
      <c r="A32" s="26">
        <f>'Bon de commande'!B46</f>
        <v>0</v>
      </c>
      <c r="C32" s="50" t="str">
        <f>'Bon de commande'!C46</f>
        <v>4549292192629</v>
      </c>
      <c r="D32" t="str">
        <f>'Bon de commande'!D46</f>
        <v>CL-575 sans blister Cartridge CMY</v>
      </c>
      <c r="E32" s="29" t="str">
        <f>'Bon de commande'!D46</f>
        <v>CL-575 sans blister Cartridge CMY</v>
      </c>
      <c r="V32" s="59" t="s">
        <v>517</v>
      </c>
      <c r="W32" s="51">
        <f>'Bon de commande'!F46+'Bon de commande'!E46</f>
        <v>11.379999999999999</v>
      </c>
      <c r="X32" s="51">
        <f>'Bon de commande'!G46</f>
        <v>24.99</v>
      </c>
    </row>
    <row r="33" spans="1:24" x14ac:dyDescent="0.2">
      <c r="A33" s="26">
        <f>'Bon de commande'!B47</f>
        <v>0</v>
      </c>
      <c r="C33" s="50" t="str">
        <f>'Bon de commande'!C47</f>
        <v>8714574679143</v>
      </c>
      <c r="D33" t="str">
        <f>'Bon de commande'!D47</f>
        <v>value Pack PGI-580BK/CLI-581 BK/C/M/Y Blister</v>
      </c>
      <c r="E33" s="29" t="str">
        <f>'Bon de commande'!D47</f>
        <v>value Pack PGI-580BK/CLI-581 BK/C/M/Y Blister</v>
      </c>
      <c r="V33" s="59" t="s">
        <v>517</v>
      </c>
      <c r="W33" s="51">
        <f>'Bon de commande'!F47+'Bon de commande'!E47</f>
        <v>46.06</v>
      </c>
      <c r="X33" s="51">
        <f>'Bon de commande'!G47</f>
        <v>89.99</v>
      </c>
    </row>
    <row r="34" spans="1:24" x14ac:dyDescent="0.2">
      <c r="A34" s="26">
        <f>'Bon de commande'!B48</f>
        <v>0</v>
      </c>
      <c r="C34" s="50" t="str">
        <f>'Bon de commande'!C48</f>
        <v>8714574652108</v>
      </c>
      <c r="D34" t="str">
        <f>'Bon de commande'!D48</f>
        <v>PGI-580 BK Blister</v>
      </c>
      <c r="E34" s="29" t="str">
        <f>'Bon de commande'!D48</f>
        <v>PGI-580 BK Blister</v>
      </c>
      <c r="V34" s="59" t="s">
        <v>517</v>
      </c>
      <c r="W34" s="51">
        <f>'Bon de commande'!F48+'Bon de commande'!E48</f>
        <v>11.379999999999999</v>
      </c>
      <c r="X34" s="51">
        <f>'Bon de commande'!G48</f>
        <v>23.99</v>
      </c>
    </row>
    <row r="35" spans="1:24" x14ac:dyDescent="0.2">
      <c r="A35" s="26">
        <f>'Bon de commande'!B49</f>
        <v>0</v>
      </c>
      <c r="C35" s="50" t="str">
        <f>'Bon de commande'!C49</f>
        <v>4549292223361</v>
      </c>
      <c r="D35" t="str">
        <f>'Bon de commande'!D49</f>
        <v>PG-585 XL Blister Cartridge BK</v>
      </c>
      <c r="E35" s="29" t="str">
        <f>'Bon de commande'!D49</f>
        <v>PG-585 XL Blister Cartridge BK</v>
      </c>
      <c r="V35" s="59" t="s">
        <v>517</v>
      </c>
      <c r="W35" s="51">
        <f>'Bon de commande'!F49+'Bon de commande'!E49</f>
        <v>21.98</v>
      </c>
      <c r="X35" s="51">
        <f>'Bon de commande'!G49</f>
        <v>39.99</v>
      </c>
    </row>
    <row r="36" spans="1:24" x14ac:dyDescent="0.2">
      <c r="A36" s="26">
        <f>'Bon de commande'!B50</f>
        <v>0</v>
      </c>
      <c r="C36" s="50" t="str">
        <f>'Bon de commande'!C50</f>
        <v>4549292223378</v>
      </c>
      <c r="D36" t="str">
        <f>'Bon de commande'!D50</f>
        <v>PG-585 Blister Cartridge BK</v>
      </c>
      <c r="E36" s="29" t="str">
        <f>'Bon de commande'!D50</f>
        <v>PG-585 Blister Cartridge BK</v>
      </c>
      <c r="V36" s="59" t="s">
        <v>517</v>
      </c>
      <c r="W36" s="51">
        <f>'Bon de commande'!F50+'Bon de commande'!E50</f>
        <v>16.849999999999998</v>
      </c>
      <c r="X36" s="51">
        <f>'Bon de commande'!G50</f>
        <v>29.99</v>
      </c>
    </row>
    <row r="37" spans="1:24" x14ac:dyDescent="0.2">
      <c r="A37" s="26">
        <f>'Bon de commande'!B51</f>
        <v>0</v>
      </c>
      <c r="C37" s="50" t="str">
        <f>'Bon de commande'!C51</f>
        <v>4549292223408</v>
      </c>
      <c r="D37" t="str">
        <f>'Bon de commande'!D51</f>
        <v>CL-586 Blister Cartridge CMY</v>
      </c>
      <c r="E37" s="29" t="str">
        <f>'Bon de commande'!D51</f>
        <v>CL-586 Blister Cartridge CMY</v>
      </c>
      <c r="V37" s="59" t="s">
        <v>517</v>
      </c>
      <c r="W37" s="51">
        <f>'Bon de commande'!F51+'Bon de commande'!E51</f>
        <v>19.8</v>
      </c>
      <c r="X37" s="51">
        <f>'Bon de commande'!G51</f>
        <v>34.99</v>
      </c>
    </row>
    <row r="38" spans="1:24" x14ac:dyDescent="0.2">
      <c r="A38" s="26">
        <f>'Bon de commande'!B52</f>
        <v>0</v>
      </c>
      <c r="C38" s="50" t="str">
        <f>'Bon de commande'!C52</f>
        <v>4549292223392</v>
      </c>
      <c r="D38" t="str">
        <f>'Bon de commande'!D52</f>
        <v>CL-586 XL Blister Cartridge CMY</v>
      </c>
      <c r="E38" s="29" t="str">
        <f>'Bon de commande'!D52</f>
        <v>CL-586 XL Blister Cartridge CMY</v>
      </c>
      <c r="V38" s="59" t="s">
        <v>517</v>
      </c>
      <c r="W38" s="51">
        <f>'Bon de commande'!F52+'Bon de commande'!E52</f>
        <v>25.63</v>
      </c>
      <c r="X38" s="51">
        <f>'Bon de commande'!G52</f>
        <v>44.99</v>
      </c>
    </row>
    <row r="39" spans="1:24" x14ac:dyDescent="0.2">
      <c r="A39" s="26">
        <f>'Bon de commande'!B53</f>
        <v>0</v>
      </c>
      <c r="C39" s="50" t="str">
        <f>'Bon de commande'!C53</f>
        <v>4549292074727</v>
      </c>
      <c r="D39" t="str">
        <f>'Bon de commande'!D53</f>
        <v>GI 590 Cyan Ink Bottle</v>
      </c>
      <c r="E39" s="29" t="str">
        <f>'Bon de commande'!D53</f>
        <v>GI 590 Cyan Ink Bottle</v>
      </c>
      <c r="V39" s="59" t="s">
        <v>517</v>
      </c>
      <c r="W39" s="51">
        <f>'Bon de commande'!F53+'Bon de commande'!E53</f>
        <v>7.02</v>
      </c>
      <c r="X39" s="51">
        <f>'Bon de commande'!G53</f>
        <v>15.99</v>
      </c>
    </row>
    <row r="40" spans="1:24" x14ac:dyDescent="0.2">
      <c r="A40" s="26">
        <f>'Bon de commande'!B54</f>
        <v>0</v>
      </c>
      <c r="C40" s="50" t="str">
        <f>'Bon de commande'!C54</f>
        <v>4549292074734</v>
      </c>
      <c r="D40" t="str">
        <f>'Bon de commande'!D54</f>
        <v>GI 590 Magenta Ink Bottle</v>
      </c>
      <c r="E40" s="29" t="str">
        <f>'Bon de commande'!D54</f>
        <v>GI 590 Magenta Ink Bottle</v>
      </c>
      <c r="V40" s="59" t="s">
        <v>517</v>
      </c>
      <c r="W40" s="51">
        <f>'Bon de commande'!F54+'Bon de commande'!E54</f>
        <v>7.02</v>
      </c>
      <c r="X40" s="51">
        <f>'Bon de commande'!G54</f>
        <v>15.99</v>
      </c>
    </row>
    <row r="41" spans="1:24" x14ac:dyDescent="0.2">
      <c r="A41" s="26">
        <f>'Bon de commande'!B55</f>
        <v>0</v>
      </c>
      <c r="C41" s="50" t="str">
        <f>'Bon de commande'!C55</f>
        <v>4549292074758</v>
      </c>
      <c r="D41" t="str">
        <f>'Bon de commande'!D55</f>
        <v>GI 590 Yellow Ink Bottle</v>
      </c>
      <c r="E41" s="29" t="str">
        <f>'Bon de commande'!D55</f>
        <v>GI 590 Yellow Ink Bottle</v>
      </c>
      <c r="V41" s="59" t="s">
        <v>517</v>
      </c>
      <c r="W41" s="51">
        <f>'Bon de commande'!F55+'Bon de commande'!E55</f>
        <v>7.02</v>
      </c>
      <c r="X41" s="51">
        <f>'Bon de commande'!G55</f>
        <v>15.99</v>
      </c>
    </row>
    <row r="42" spans="1:24" x14ac:dyDescent="0.2">
      <c r="A42" s="26">
        <f>'Bon de commande'!B56</f>
        <v>0</v>
      </c>
      <c r="C42" s="50" t="str">
        <f>'Bon de commande'!C56</f>
        <v>8715946684895</v>
      </c>
      <c r="D42" t="str">
        <f>'Bon de commande'!D56</f>
        <v>102 EcoTank 4-colour Multipack  C13T03R640</v>
      </c>
      <c r="E42" s="29" t="str">
        <f>'Bon de commande'!D56</f>
        <v>102 EcoTank 4-colour Multipack  C13T03R640</v>
      </c>
      <c r="V42" s="59" t="s">
        <v>517</v>
      </c>
      <c r="W42" s="51">
        <f>'Bon de commande'!F56+'Bon de commande'!E56</f>
        <v>36.840000000000003</v>
      </c>
      <c r="X42" s="51">
        <f>'Bon de commande'!G56</f>
        <v>49.99</v>
      </c>
    </row>
    <row r="43" spans="1:24" x14ac:dyDescent="0.2">
      <c r="A43" s="26">
        <f>'Bon de commande'!B57</f>
        <v>0</v>
      </c>
      <c r="C43" s="50" t="str">
        <f>'Bon de commande'!C57</f>
        <v>8715946643342</v>
      </c>
      <c r="D43" t="str">
        <f>'Bon de commande'!D57</f>
        <v>102 ECOTANK NOIR 127 ml C13T03R140</v>
      </c>
      <c r="E43" s="29" t="str">
        <f>'Bon de commande'!D57</f>
        <v>102 ECOTANK NOIR 127 ml C13T03R140</v>
      </c>
      <c r="V43" s="59" t="s">
        <v>517</v>
      </c>
      <c r="W43" s="51">
        <f>'Bon de commande'!F57+'Bon de commande'!E57</f>
        <v>14.11</v>
      </c>
      <c r="X43" s="51">
        <f>'Bon de commande'!G57</f>
        <v>19.989999999999998</v>
      </c>
    </row>
    <row r="44" spans="1:24" x14ac:dyDescent="0.2">
      <c r="A44" s="26">
        <f>'Bon de commande'!B58</f>
        <v>0</v>
      </c>
      <c r="C44" s="50" t="str">
        <f>'Bon de commande'!C58</f>
        <v>8715946643359</v>
      </c>
      <c r="D44" t="str">
        <f>'Bon de commande'!D58</f>
        <v>102 ECOTANK CYAN</v>
      </c>
      <c r="E44" s="29" t="str">
        <f>'Bon de commande'!D58</f>
        <v>102 ECOTANK CYAN</v>
      </c>
      <c r="V44" s="59" t="s">
        <v>517</v>
      </c>
      <c r="W44" s="51">
        <f>'Bon de commande'!F58+'Bon de commande'!E58</f>
        <v>8.93</v>
      </c>
      <c r="X44" s="51">
        <f>'Bon de commande'!G58</f>
        <v>13.99</v>
      </c>
    </row>
    <row r="45" spans="1:24" x14ac:dyDescent="0.2">
      <c r="A45" s="26">
        <f>'Bon de commande'!B59</f>
        <v>0</v>
      </c>
      <c r="C45" s="50" t="str">
        <f>'Bon de commande'!C59</f>
        <v>8715946643366</v>
      </c>
      <c r="D45" t="str">
        <f>'Bon de commande'!D59</f>
        <v>102 ECOTANK MAGENTA</v>
      </c>
      <c r="E45" s="29" t="str">
        <f>'Bon de commande'!D59</f>
        <v>102 ECOTANK MAGENTA</v>
      </c>
      <c r="V45" s="59" t="s">
        <v>517</v>
      </c>
      <c r="W45" s="51">
        <f>'Bon de commande'!F59+'Bon de commande'!E59</f>
        <v>8.93</v>
      </c>
      <c r="X45" s="51">
        <f>'Bon de commande'!G59</f>
        <v>13.99</v>
      </c>
    </row>
    <row r="46" spans="1:24" x14ac:dyDescent="0.2">
      <c r="A46" s="26">
        <f>'Bon de commande'!B60</f>
        <v>0</v>
      </c>
      <c r="C46" s="50" t="str">
        <f>'Bon de commande'!C60</f>
        <v>8715946643373</v>
      </c>
      <c r="D46" t="str">
        <f>'Bon de commande'!D60</f>
        <v>102 ECOTANK YELLOW dont deee 0,02</v>
      </c>
      <c r="E46" s="29" t="str">
        <f>'Bon de commande'!D60</f>
        <v>102 ECOTANK YELLOW dont deee 0,02</v>
      </c>
      <c r="V46" s="59" t="s">
        <v>517</v>
      </c>
      <c r="W46" s="51">
        <f>'Bon de commande'!F60+'Bon de commande'!E60</f>
        <v>8.93</v>
      </c>
      <c r="X46" s="51">
        <f>'Bon de commande'!G60</f>
        <v>13.99</v>
      </c>
    </row>
    <row r="47" spans="1:24" x14ac:dyDescent="0.2">
      <c r="A47" s="26">
        <f>'Bon de commande'!B61</f>
        <v>0</v>
      </c>
      <c r="C47" s="50" t="str">
        <f>'Bon de commande'!C61</f>
        <v>8715946684888</v>
      </c>
      <c r="D47" t="str">
        <f>'Bon de commande'!D61</f>
        <v>104 EcoTank 4-colour Multipack  C13T00P640</v>
      </c>
      <c r="E47" s="29" t="str">
        <f>'Bon de commande'!D61</f>
        <v>104 EcoTank 4-colour Multipack  C13T00P640</v>
      </c>
      <c r="V47" s="59" t="s">
        <v>517</v>
      </c>
      <c r="W47" s="51">
        <f>'Bon de commande'!F61+'Bon de commande'!E61</f>
        <v>32.659999999999997</v>
      </c>
      <c r="X47" s="51">
        <f>'Bon de commande'!G61</f>
        <v>44.99</v>
      </c>
    </row>
    <row r="48" spans="1:24" x14ac:dyDescent="0.2">
      <c r="A48" s="26">
        <f>'Bon de commande'!B62</f>
        <v>0</v>
      </c>
      <c r="C48" s="50" t="str">
        <f>'Bon de commande'!C62</f>
        <v>8715946655802</v>
      </c>
      <c r="D48" t="str">
        <f>'Bon de commande'!D62</f>
        <v>104 ECOTANK NOIR 65 ml C13T00P140</v>
      </c>
      <c r="E48" s="29" t="str">
        <f>'Bon de commande'!D62</f>
        <v>104 ECOTANK NOIR 65 ml C13T00P140</v>
      </c>
      <c r="V48" s="59" t="s">
        <v>517</v>
      </c>
      <c r="W48" s="51">
        <f>'Bon de commande'!F62+'Bon de commande'!E62</f>
        <v>9.1</v>
      </c>
      <c r="X48" s="51">
        <f>'Bon de commande'!G62</f>
        <v>12.99</v>
      </c>
    </row>
    <row r="49" spans="1:24" x14ac:dyDescent="0.2">
      <c r="A49" s="26">
        <f>'Bon de commande'!B63</f>
        <v>0</v>
      </c>
      <c r="C49" s="50" t="str">
        <f>'Bon de commande'!C63</f>
        <v>8715946655819</v>
      </c>
      <c r="D49" t="str">
        <f>'Bon de commande'!D63</f>
        <v>104 ECOTANK CYAN  C13T00P240</v>
      </c>
      <c r="E49" s="29" t="str">
        <f>'Bon de commande'!D63</f>
        <v>104 ECOTANK CYAN  C13T00P240</v>
      </c>
      <c r="V49" s="59" t="s">
        <v>517</v>
      </c>
      <c r="W49" s="51">
        <f>'Bon de commande'!F63+'Bon de commande'!E63</f>
        <v>9.1</v>
      </c>
      <c r="X49" s="51">
        <f>'Bon de commande'!G63</f>
        <v>12.99</v>
      </c>
    </row>
    <row r="50" spans="1:24" x14ac:dyDescent="0.2">
      <c r="A50" s="26">
        <f>'Bon de commande'!B64</f>
        <v>0</v>
      </c>
      <c r="C50" s="50" t="str">
        <f>'Bon de commande'!C64</f>
        <v>8715946655826</v>
      </c>
      <c r="D50" t="str">
        <f>'Bon de commande'!D64</f>
        <v>104 ECOTANK MAGENTA</v>
      </c>
      <c r="E50" s="29" t="str">
        <f>'Bon de commande'!D64</f>
        <v>104 ECOTANK MAGENTA</v>
      </c>
      <c r="V50" s="59" t="s">
        <v>517</v>
      </c>
      <c r="W50" s="51">
        <f>'Bon de commande'!F64+'Bon de commande'!E64</f>
        <v>9.1</v>
      </c>
      <c r="X50" s="51">
        <f>'Bon de commande'!G64</f>
        <v>12.99</v>
      </c>
    </row>
    <row r="51" spans="1:24" x14ac:dyDescent="0.2">
      <c r="A51" s="26">
        <f>'Bon de commande'!B65</f>
        <v>0</v>
      </c>
      <c r="C51" s="50" t="str">
        <f>'Bon de commande'!C65</f>
        <v>8715946655833</v>
      </c>
      <c r="D51" t="str">
        <f>'Bon de commande'!D65</f>
        <v>104 ECOTANK JAUNE C13T00P440</v>
      </c>
      <c r="E51" s="29" t="str">
        <f>'Bon de commande'!D65</f>
        <v>104 ECOTANK JAUNE C13T00P440</v>
      </c>
      <c r="V51" s="59" t="s">
        <v>517</v>
      </c>
      <c r="W51" s="51">
        <f>'Bon de commande'!F65+'Bon de commande'!E65</f>
        <v>9.1</v>
      </c>
      <c r="X51" s="51">
        <f>'Bon de commande'!G65</f>
        <v>12.99</v>
      </c>
    </row>
    <row r="52" spans="1:24" x14ac:dyDescent="0.2">
      <c r="A52" s="26">
        <f>'Bon de commande'!B66</f>
        <v>0</v>
      </c>
      <c r="C52" s="50" t="str">
        <f>'Bon de commande'!C66</f>
        <v>8715946624594</v>
      </c>
      <c r="D52" t="str">
        <f>'Bon de commande'!D66</f>
        <v>Renard T1281 Noir BLISTER avec alarme</v>
      </c>
      <c r="E52" s="29" t="str">
        <f>'Bon de commande'!D66</f>
        <v>Renard T1281 Noir BLISTER avec alarme</v>
      </c>
      <c r="V52" s="59" t="s">
        <v>517</v>
      </c>
      <c r="W52" s="51">
        <f>'Bon de commande'!F66+'Bon de commande'!E66</f>
        <v>11.15</v>
      </c>
      <c r="X52" s="51">
        <f>'Bon de commande'!G66</f>
        <v>16.989999999999998</v>
      </c>
    </row>
    <row r="53" spans="1:24" x14ac:dyDescent="0.2">
      <c r="A53" s="26">
        <f>'Bon de commande'!B67</f>
        <v>0</v>
      </c>
      <c r="C53" s="50" t="str">
        <f>'Bon de commande'!C67</f>
        <v>8715946624679</v>
      </c>
      <c r="D53" t="str">
        <f>'Bon de commande'!D67</f>
        <v>Pack Renard T1285 NCMY BLISTER avec alarme</v>
      </c>
      <c r="E53" s="29" t="str">
        <f>'Bon de commande'!D67</f>
        <v>Pack Renard T1285 NCMY BLISTER avec alarme</v>
      </c>
      <c r="V53" s="59" t="s">
        <v>517</v>
      </c>
      <c r="W53" s="51">
        <f>'Bon de commande'!F67+'Bon de commande'!E67</f>
        <v>37.619999999999997</v>
      </c>
      <c r="X53" s="51">
        <f>'Bon de commande'!G67</f>
        <v>54.99</v>
      </c>
    </row>
    <row r="54" spans="1:24" x14ac:dyDescent="0.2">
      <c r="A54" s="26">
        <f>'Bon de commande'!B68</f>
        <v>0</v>
      </c>
      <c r="C54" s="50" t="str">
        <f>'Bon de commande'!C68</f>
        <v>8715946624693</v>
      </c>
      <c r="D54" t="str">
        <f>'Bon de commande'!D68</f>
        <v>Pomme T1291 Noir BLISTER avec alarme</v>
      </c>
      <c r="E54" s="29" t="str">
        <f>'Bon de commande'!D68</f>
        <v>Pomme T1291 Noir BLISTER avec alarme</v>
      </c>
      <c r="V54" s="59" t="s">
        <v>517</v>
      </c>
      <c r="W54" s="51">
        <f>'Bon de commande'!F68+'Bon de commande'!E68</f>
        <v>14.12</v>
      </c>
      <c r="X54" s="51">
        <f>'Bon de commande'!G68</f>
        <v>24.99</v>
      </c>
    </row>
    <row r="55" spans="1:24" x14ac:dyDescent="0.2">
      <c r="A55" s="26">
        <f>'Bon de commande'!B69</f>
        <v>0</v>
      </c>
      <c r="C55" s="50" t="str">
        <f>'Bon de commande'!C69</f>
        <v>8715946624778</v>
      </c>
      <c r="D55" t="str">
        <f>'Bon de commande'!D69</f>
        <v>Pack Pomme T1295 NCMY BLISTER avec alarme</v>
      </c>
      <c r="E55" s="29" t="str">
        <f>'Bon de commande'!D69</f>
        <v>Pack Pomme T1295 NCMY BLISTER avec alarme</v>
      </c>
      <c r="V55" s="59" t="s">
        <v>517</v>
      </c>
      <c r="W55" s="51">
        <f>'Bon de commande'!F69+'Bon de commande'!E69</f>
        <v>56.12</v>
      </c>
      <c r="X55" s="51">
        <f>'Bon de commande'!G69</f>
        <v>79.989999999999995</v>
      </c>
    </row>
    <row r="56" spans="1:24" x14ac:dyDescent="0.2">
      <c r="A56" s="26">
        <f>'Bon de commande'!B70</f>
        <v>0</v>
      </c>
      <c r="C56" s="50" t="str">
        <f>'Bon de commande'!C70</f>
        <v>8715946624976</v>
      </c>
      <c r="D56" t="str">
        <f>'Bon de commande'!D70</f>
        <v>Pack Stylo Plume 16 NCMY BLISTER avec alarme</v>
      </c>
      <c r="E56" s="29" t="str">
        <f>'Bon de commande'!D70</f>
        <v>Pack Stylo Plume 16 NCMY BLISTER avec alarme</v>
      </c>
      <c r="V56" s="59" t="s">
        <v>517</v>
      </c>
      <c r="W56" s="51">
        <f>'Bon de commande'!F70+'Bon de commande'!E70</f>
        <v>41.4</v>
      </c>
      <c r="X56" s="51">
        <f>'Bon de commande'!G70</f>
        <v>59.99</v>
      </c>
    </row>
    <row r="57" spans="1:24" x14ac:dyDescent="0.2">
      <c r="A57" s="26">
        <f>'Bon de commande'!B71</f>
        <v>0</v>
      </c>
      <c r="C57" s="50" t="str">
        <f>'Bon de commande'!C71</f>
        <v>8715946625072</v>
      </c>
      <c r="D57" t="str">
        <f>'Bon de commande'!D71</f>
        <v>Pack Stylo Plume 16XL NCMY BLISTER avec alarme</v>
      </c>
      <c r="E57" s="29" t="str">
        <f>'Bon de commande'!D71</f>
        <v>Pack Stylo Plume 16XL NCMY BLISTER avec alarme</v>
      </c>
      <c r="V57" s="59" t="s">
        <v>517</v>
      </c>
      <c r="W57" s="51">
        <f>'Bon de commande'!F71+'Bon de commande'!E71</f>
        <v>73.12</v>
      </c>
      <c r="X57" s="51">
        <f>'Bon de commande'!G71</f>
        <v>94.99</v>
      </c>
    </row>
    <row r="58" spans="1:24" x14ac:dyDescent="0.2">
      <c r="A58" s="26">
        <f>'Bon de commande'!B72</f>
        <v>0</v>
      </c>
      <c r="C58" s="50" t="str">
        <f>'Bon de commande'!C72</f>
        <v>8715946624891</v>
      </c>
      <c r="D58" t="str">
        <f>'Bon de commande'!D72</f>
        <v>Stylo Plume 16 Noir BLISTER avec alarme</v>
      </c>
      <c r="E58" s="29" t="str">
        <f>'Bon de commande'!D72</f>
        <v>Stylo Plume 16 Noir BLISTER avec alarme</v>
      </c>
      <c r="V58" s="59" t="s">
        <v>517</v>
      </c>
      <c r="W58" s="51">
        <f>'Bon de commande'!F72+'Bon de commande'!E72</f>
        <v>12.629999999999999</v>
      </c>
      <c r="X58" s="51">
        <f>'Bon de commande'!G72</f>
        <v>19.989999999999998</v>
      </c>
    </row>
    <row r="59" spans="1:24" x14ac:dyDescent="0.2">
      <c r="A59" s="26">
        <f>'Bon de commande'!B73</f>
        <v>0</v>
      </c>
      <c r="C59" s="50" t="str">
        <f>'Bon de commande'!C73</f>
        <v>8715946624990</v>
      </c>
      <c r="D59" t="str">
        <f>'Bon de commande'!D73</f>
        <v>Stylo Plume 16XL Noir BLISTER avec alarme</v>
      </c>
      <c r="E59" s="29" t="str">
        <f>'Bon de commande'!D73</f>
        <v>Stylo Plume 16XL Noir BLISTER avec alarme</v>
      </c>
      <c r="V59" s="59" t="s">
        <v>517</v>
      </c>
      <c r="W59" s="51">
        <f>'Bon de commande'!F73+'Bon de commande'!E73</f>
        <v>22.22</v>
      </c>
      <c r="X59" s="51">
        <f>'Bon de commande'!G73</f>
        <v>29.99</v>
      </c>
    </row>
    <row r="60" spans="1:24" x14ac:dyDescent="0.2">
      <c r="A60" s="26">
        <f>'Bon de commande'!B74</f>
        <v>0</v>
      </c>
      <c r="C60" s="50" t="str">
        <f>'Bon de commande'!C74</f>
        <v>8715946624938</v>
      </c>
      <c r="D60" t="str">
        <f>'Bon de commande'!D74</f>
        <v>Stylo Plume 16 Magenta BLISTER avec alarme</v>
      </c>
      <c r="E60" s="29" t="str">
        <f>'Bon de commande'!D74</f>
        <v>Stylo Plume 16 Magenta BLISTER avec alarme</v>
      </c>
      <c r="V60" s="59" t="s">
        <v>517</v>
      </c>
      <c r="W60" s="51">
        <f>'Bon de commande'!F74+'Bon de commande'!E74</f>
        <v>9.68</v>
      </c>
      <c r="X60" s="51">
        <f>'Bon de commande'!G74</f>
        <v>13.99</v>
      </c>
    </row>
    <row r="61" spans="1:24" x14ac:dyDescent="0.2">
      <c r="A61" s="26">
        <f>'Bon de commande'!B75</f>
        <v>0</v>
      </c>
      <c r="C61" s="50" t="str">
        <f>'Bon de commande'!C75</f>
        <v>8715946624952</v>
      </c>
      <c r="D61" t="str">
        <f>'Bon de commande'!D75</f>
        <v>Stylo Plume 16 Yellow BLISTER avec alarme</v>
      </c>
      <c r="E61" s="29" t="str">
        <f>'Bon de commande'!D75</f>
        <v>Stylo Plume 16 Yellow BLISTER avec alarme</v>
      </c>
      <c r="V61" s="59" t="s">
        <v>517</v>
      </c>
      <c r="W61" s="51">
        <f>'Bon de commande'!F75+'Bon de commande'!E75</f>
        <v>9.68</v>
      </c>
      <c r="X61" s="51">
        <f>'Bon de commande'!G75</f>
        <v>13.99</v>
      </c>
    </row>
    <row r="62" spans="1:24" x14ac:dyDescent="0.2">
      <c r="A62" s="26">
        <f>'Bon de commande'!B76</f>
        <v>0</v>
      </c>
      <c r="C62" s="50" t="str">
        <f>'Bon de commande'!C76</f>
        <v>8715946625195</v>
      </c>
      <c r="D62" t="str">
        <f>'Bon de commande'!D76</f>
        <v>Pack Paquerette 18 NCMY BLISTER avec alarme</v>
      </c>
      <c r="E62" s="29" t="str">
        <f>'Bon de commande'!D76</f>
        <v>Pack Paquerette 18 NCMY BLISTER avec alarme</v>
      </c>
      <c r="V62" s="59" t="s">
        <v>517</v>
      </c>
      <c r="W62" s="51">
        <f>'Bon de commande'!F76+'Bon de commande'!E76</f>
        <v>42.88</v>
      </c>
      <c r="X62" s="51">
        <f>'Bon de commande'!G76</f>
        <v>59.99</v>
      </c>
    </row>
    <row r="63" spans="1:24" x14ac:dyDescent="0.2">
      <c r="A63" s="26">
        <f>'Bon de commande'!B77</f>
        <v>0</v>
      </c>
      <c r="C63" s="50" t="str">
        <f>'Bon de commande'!C77</f>
        <v>8715946625294</v>
      </c>
      <c r="D63" t="str">
        <f>'Bon de commande'!D77</f>
        <v>Pack Paquerette 18XL NCMY BLISTER avec alarme</v>
      </c>
      <c r="E63" s="29" t="str">
        <f>'Bon de commande'!D77</f>
        <v>Pack Paquerette 18XL NCMY BLISTER avec alarme</v>
      </c>
      <c r="V63" s="59" t="s">
        <v>517</v>
      </c>
      <c r="W63" s="51">
        <f>'Bon de commande'!F77+'Bon de commande'!E77</f>
        <v>72.38000000000001</v>
      </c>
      <c r="X63" s="51">
        <f>'Bon de commande'!G77</f>
        <v>94.99</v>
      </c>
    </row>
    <row r="64" spans="1:24" x14ac:dyDescent="0.2">
      <c r="A64" s="26">
        <f>'Bon de commande'!B78</f>
        <v>0</v>
      </c>
      <c r="C64" s="50" t="str">
        <f>'Bon de commande'!C78</f>
        <v>8715946625119</v>
      </c>
      <c r="D64" t="str">
        <f>'Bon de commande'!D78</f>
        <v>Paquerette 18 Noir BLISTER avec alarme</v>
      </c>
      <c r="E64" s="29" t="str">
        <f>'Bon de commande'!D78</f>
        <v>Paquerette 18 Noir BLISTER avec alarme</v>
      </c>
      <c r="V64" s="59" t="s">
        <v>517</v>
      </c>
      <c r="W64" s="51">
        <f>'Bon de commande'!F78+'Bon de commande'!E78</f>
        <v>11.23</v>
      </c>
      <c r="X64" s="51">
        <f>'Bon de commande'!G78</f>
        <v>16.989999999999998</v>
      </c>
    </row>
    <row r="65" spans="1:24" x14ac:dyDescent="0.2">
      <c r="A65" s="26">
        <f>'Bon de commande'!B79</f>
        <v>0</v>
      </c>
      <c r="C65" s="50" t="str">
        <f>'Bon de commande'!C79</f>
        <v>8715946625218</v>
      </c>
      <c r="D65" t="str">
        <f>'Bon de commande'!D79</f>
        <v>Paquerette 18XL Noir BLISTER avec alarme</v>
      </c>
      <c r="E65" s="29" t="str">
        <f>'Bon de commande'!D79</f>
        <v>Paquerette 18XL Noir BLISTER avec alarme</v>
      </c>
      <c r="V65" s="59" t="s">
        <v>517</v>
      </c>
      <c r="W65" s="51">
        <f>'Bon de commande'!F79+'Bon de commande'!E79</f>
        <v>21.47</v>
      </c>
      <c r="X65" s="51">
        <f>'Bon de commande'!G79</f>
        <v>29.99</v>
      </c>
    </row>
    <row r="66" spans="1:24" x14ac:dyDescent="0.2">
      <c r="A66" s="26">
        <f>'Bon de commande'!B80</f>
        <v>0</v>
      </c>
      <c r="C66" s="50" t="str">
        <f>'Bon de commande'!C80</f>
        <v>8715946646442</v>
      </c>
      <c r="D66" t="str">
        <f>'Bon de commande'!D80</f>
        <v>Pack Kiwi 202 NCMY+NPH BLISTER avec alarme</v>
      </c>
      <c r="E66" s="29" t="str">
        <f>'Bon de commande'!D80</f>
        <v>Pack Kiwi 202 NCMY+NPH BLISTER avec alarme</v>
      </c>
      <c r="V66" s="59" t="s">
        <v>517</v>
      </c>
      <c r="W66" s="51">
        <f>'Bon de commande'!F80+'Bon de commande'!E80</f>
        <v>63.53</v>
      </c>
      <c r="X66" s="51">
        <f>'Bon de commande'!G80</f>
        <v>84.99</v>
      </c>
    </row>
    <row r="67" spans="1:24" x14ac:dyDescent="0.2">
      <c r="A67" s="26">
        <f>'Bon de commande'!B81</f>
        <v>0</v>
      </c>
      <c r="C67" s="50" t="str">
        <f>'Bon de commande'!C81</f>
        <v>8715946646213</v>
      </c>
      <c r="D67" t="str">
        <f>'Bon de commande'!D81</f>
        <v>Kiwi 202 Photo  Noir BLISTER avec alarme</v>
      </c>
      <c r="E67" s="29" t="str">
        <f>'Bon de commande'!D81</f>
        <v>Kiwi 202 Photo  Noir BLISTER avec alarme</v>
      </c>
      <c r="V67" s="59" t="s">
        <v>517</v>
      </c>
      <c r="W67" s="51">
        <f>'Bon de commande'!F81+'Bon de commande'!E81</f>
        <v>11.23</v>
      </c>
      <c r="X67" s="51">
        <f>'Bon de commande'!G81</f>
        <v>16.989999999999998</v>
      </c>
    </row>
    <row r="68" spans="1:24" x14ac:dyDescent="0.2">
      <c r="A68" s="26">
        <f>'Bon de commande'!B82</f>
        <v>0</v>
      </c>
      <c r="C68" s="50" t="str">
        <f>'Bon de commande'!C82</f>
        <v>8715946646299</v>
      </c>
      <c r="D68" t="str">
        <f>'Bon de commande'!D82</f>
        <v>Kiwi 202 XL Noir BLISTER avec alarme</v>
      </c>
      <c r="E68" s="29" t="str">
        <f>'Bon de commande'!D82</f>
        <v>Kiwi 202 XL Noir BLISTER avec alarme</v>
      </c>
      <c r="V68" s="59" t="s">
        <v>517</v>
      </c>
      <c r="W68" s="51">
        <f>'Bon de commande'!F82+'Bon de commande'!E82</f>
        <v>25.12</v>
      </c>
      <c r="X68" s="51">
        <f>'Bon de commande'!G82</f>
        <v>37.99</v>
      </c>
    </row>
    <row r="69" spans="1:24" x14ac:dyDescent="0.2">
      <c r="A69" s="26">
        <f>'Bon de commande'!B83</f>
        <v>0</v>
      </c>
      <c r="C69" s="50" t="str">
        <f>'Bon de commande'!C83</f>
        <v>8715946519876</v>
      </c>
      <c r="D69" t="str">
        <f>'Bon de commande'!D83</f>
        <v>Pack Ours Polaire 26 NCMY BLISTER avec alarme</v>
      </c>
      <c r="E69" s="29" t="str">
        <f>'Bon de commande'!D83</f>
        <v>Pack Ours Polaire 26 NCMY BLISTER avec alarme</v>
      </c>
      <c r="V69" s="59" t="s">
        <v>517</v>
      </c>
      <c r="W69" s="51">
        <f>'Bon de commande'!F83+'Bon de commande'!E83</f>
        <v>49.53</v>
      </c>
      <c r="X69" s="51">
        <f>'Bon de commande'!G83</f>
        <v>69.989999999999995</v>
      </c>
    </row>
    <row r="70" spans="1:24" x14ac:dyDescent="0.2">
      <c r="A70" s="26">
        <f>'Bon de commande'!B84</f>
        <v>0</v>
      </c>
      <c r="C70" s="50" t="str">
        <f>'Bon de commande'!C84</f>
        <v>8715946625553</v>
      </c>
      <c r="D70" t="str">
        <f>'Bon de commande'!D84</f>
        <v>Ours Polaire 26 Noir BLISTER avec alarme</v>
      </c>
      <c r="E70" s="29" t="str">
        <f>'Bon de commande'!D84</f>
        <v>Ours Polaire 26 Noir BLISTER avec alarme</v>
      </c>
      <c r="V70" s="59" t="s">
        <v>517</v>
      </c>
      <c r="W70" s="51">
        <f>'Bon de commande'!F84+'Bon de commande'!E84</f>
        <v>14.12</v>
      </c>
      <c r="X70" s="51">
        <f>'Bon de commande'!G84</f>
        <v>19.989999999999998</v>
      </c>
    </row>
    <row r="71" spans="1:24" x14ac:dyDescent="0.2">
      <c r="A71" s="26">
        <f>'Bon de commande'!B85</f>
        <v>0</v>
      </c>
      <c r="C71" s="50" t="str">
        <f>'Bon de commande'!C85</f>
        <v>8715946626055</v>
      </c>
      <c r="D71" t="str">
        <f>'Bon de commande'!D85</f>
        <v>Pack Fraise 29 NCMY BLISTER avec alarme</v>
      </c>
      <c r="E71" s="29" t="str">
        <f>'Bon de commande'!D85</f>
        <v>Pack Fraise 29 NCMY BLISTER avec alarme</v>
      </c>
      <c r="V71" s="59" t="s">
        <v>517</v>
      </c>
      <c r="W71" s="51">
        <f>'Bon de commande'!F85+'Bon de commande'!E85</f>
        <v>40.44</v>
      </c>
      <c r="X71" s="51">
        <f>'Bon de commande'!G85</f>
        <v>59.99</v>
      </c>
    </row>
    <row r="72" spans="1:24" x14ac:dyDescent="0.2">
      <c r="A72" s="26">
        <f>'Bon de commande'!B86</f>
        <v>0</v>
      </c>
      <c r="C72" s="50" t="str">
        <f>'Bon de commande'!C86</f>
        <v>8715946626154</v>
      </c>
      <c r="D72" t="str">
        <f>'Bon de commande'!D86</f>
        <v>Pack Fraise 29 XL NCMY BLISTER avec alarme</v>
      </c>
      <c r="E72" s="29" t="str">
        <f>'Bon de commande'!D86</f>
        <v>Pack Fraise 29 XL NCMY BLISTER avec alarme</v>
      </c>
      <c r="V72" s="59" t="s">
        <v>517</v>
      </c>
      <c r="W72" s="51">
        <f>'Bon de commande'!F86+'Bon de commande'!E86</f>
        <v>72.38000000000001</v>
      </c>
      <c r="X72" s="51">
        <f>'Bon de commande'!G86</f>
        <v>94.99</v>
      </c>
    </row>
    <row r="73" spans="1:24" x14ac:dyDescent="0.2">
      <c r="A73" s="26">
        <f>'Bon de commande'!B87</f>
        <v>0</v>
      </c>
      <c r="C73" s="50" t="str">
        <f>'Bon de commande'!C87</f>
        <v>8715946625973</v>
      </c>
      <c r="D73" t="str">
        <f>'Bon de commande'!D87</f>
        <v>Fraise 29 Noir BLISTER avec alarme</v>
      </c>
      <c r="E73" s="29" t="str">
        <f>'Bon de commande'!D87</f>
        <v>Fraise 29 Noir BLISTER avec alarme</v>
      </c>
      <c r="V73" s="59" t="s">
        <v>517</v>
      </c>
      <c r="W73" s="51">
        <f>'Bon de commande'!F87+'Bon de commande'!E87</f>
        <v>13.74</v>
      </c>
      <c r="X73" s="51">
        <f>'Bon de commande'!G87</f>
        <v>19.989999999999998</v>
      </c>
    </row>
    <row r="74" spans="1:24" x14ac:dyDescent="0.2">
      <c r="A74" s="26">
        <f>'Bon de commande'!B88</f>
        <v>0</v>
      </c>
      <c r="C74" s="50" t="str">
        <f>'Bon de commande'!C88</f>
        <v>8715946626079</v>
      </c>
      <c r="D74" t="str">
        <f>'Bon de commande'!D88</f>
        <v>Fraise 29 XL Noir BLISTER avec alarme dont deee 0,05</v>
      </c>
      <c r="E74" s="29" t="str">
        <f>'Bon de commande'!D88</f>
        <v>Fraise 29 XL Noir BLISTER avec alarme dont deee 0,05</v>
      </c>
      <c r="V74" s="59" t="s">
        <v>517</v>
      </c>
      <c r="W74" s="51">
        <f>'Bon de commande'!F88+'Bon de commande'!E88</f>
        <v>21.69</v>
      </c>
      <c r="X74" s="51">
        <f>'Bon de commande'!G88</f>
        <v>32.99</v>
      </c>
    </row>
    <row r="75" spans="1:24" x14ac:dyDescent="0.2">
      <c r="A75" s="26">
        <f>'Bon de commande'!B89</f>
        <v>0</v>
      </c>
      <c r="C75" s="50" t="str">
        <f>'Bon de commande'!C89</f>
        <v>8715946625997</v>
      </c>
      <c r="D75" t="str">
        <f>'Bon de commande'!D89</f>
        <v>Fraise 29 Cyan BLISTER avec alarme</v>
      </c>
      <c r="E75" s="29" t="str">
        <f>'Bon de commande'!D89</f>
        <v>Fraise 29 Cyan BLISTER avec alarme</v>
      </c>
      <c r="V75" s="59" t="s">
        <v>517</v>
      </c>
      <c r="W75" s="51">
        <f>'Bon de commande'!F89+'Bon de commande'!E89</f>
        <v>8.94</v>
      </c>
      <c r="X75" s="51">
        <f>'Bon de commande'!G89</f>
        <v>14.99</v>
      </c>
    </row>
    <row r="76" spans="1:24" x14ac:dyDescent="0.2">
      <c r="A76" s="26">
        <f>'Bon de commande'!B90</f>
        <v>0</v>
      </c>
      <c r="C76" s="50" t="str">
        <f>'Bon de commande'!C90</f>
        <v>8715946626017</v>
      </c>
      <c r="D76" t="str">
        <f>'Bon de commande'!D90</f>
        <v>Fraise 29 Magenta BLISTER avec alarme</v>
      </c>
      <c r="E76" s="29" t="str">
        <f>'Bon de commande'!D90</f>
        <v>Fraise 29 Magenta BLISTER avec alarme</v>
      </c>
      <c r="V76" s="59" t="s">
        <v>517</v>
      </c>
      <c r="W76" s="51">
        <f>'Bon de commande'!F90+'Bon de commande'!E90</f>
        <v>8.94</v>
      </c>
      <c r="X76" s="51">
        <f>'Bon de commande'!G90</f>
        <v>13.99</v>
      </c>
    </row>
    <row r="77" spans="1:24" x14ac:dyDescent="0.2">
      <c r="A77" s="26">
        <f>'Bon de commande'!B91</f>
        <v>0</v>
      </c>
      <c r="C77" s="50" t="str">
        <f>'Bon de commande'!C91</f>
        <v>8715946626031</v>
      </c>
      <c r="D77" t="str">
        <f>'Bon de commande'!D91</f>
        <v>Fraise 29 Yellow BLISTER avec alarme</v>
      </c>
      <c r="E77" s="29" t="str">
        <f>'Bon de commande'!D91</f>
        <v>Fraise 29 Yellow BLISTER avec alarme</v>
      </c>
      <c r="V77" s="59" t="s">
        <v>517</v>
      </c>
      <c r="W77" s="51">
        <f>'Bon de commande'!F91+'Bon de commande'!E91</f>
        <v>8.94</v>
      </c>
      <c r="X77" s="51">
        <f>'Bon de commande'!G91</f>
        <v>14.99</v>
      </c>
    </row>
    <row r="78" spans="1:24" x14ac:dyDescent="0.2">
      <c r="A78" s="26">
        <f>'Bon de commande'!B92</f>
        <v>0</v>
      </c>
      <c r="C78" s="50" t="str">
        <f>'Bon de commande'!C92</f>
        <v>8715946626192</v>
      </c>
      <c r="D78" t="str">
        <f>'Bon de commande'!D92</f>
        <v>Oranges 33 Photo Noir BLISTER avec alarme</v>
      </c>
      <c r="E78" s="29" t="str">
        <f>'Bon de commande'!D92</f>
        <v>Oranges 33 Photo Noir BLISTER avec alarme</v>
      </c>
      <c r="V78" s="59" t="s">
        <v>517</v>
      </c>
      <c r="W78" s="51">
        <f>'Bon de commande'!F92+'Bon de commande'!E92</f>
        <v>11.219999999999999</v>
      </c>
      <c r="X78" s="51">
        <f>'Bon de commande'!G92</f>
        <v>17.989999999999998</v>
      </c>
    </row>
    <row r="79" spans="1:24" x14ac:dyDescent="0.2">
      <c r="A79" s="26">
        <f>'Bon de commande'!B93</f>
        <v>0</v>
      </c>
      <c r="C79" s="50" t="str">
        <f>'Bon de commande'!C93</f>
        <v>8715946626277</v>
      </c>
      <c r="D79" t="str">
        <f>'Bon de commande'!D93</f>
        <v>Oranges 33 XL Black BLISTER avec alarme</v>
      </c>
      <c r="E79" s="29" t="str">
        <f>'Bon de commande'!D93</f>
        <v>Oranges 33 XL Black BLISTER avec alarme</v>
      </c>
      <c r="V79" s="59" t="s">
        <v>517</v>
      </c>
      <c r="W79" s="51">
        <f>'Bon de commande'!F93+'Bon de commande'!E93</f>
        <v>23.69</v>
      </c>
      <c r="X79" s="51">
        <f>'Bon de commande'!G93</f>
        <v>34.99</v>
      </c>
    </row>
    <row r="80" spans="1:24" x14ac:dyDescent="0.2">
      <c r="A80" s="26">
        <f>'Bon de commande'!B94</f>
        <v>0</v>
      </c>
      <c r="C80" s="50" t="str">
        <f>'Bon de commande'!C94</f>
        <v>8715946653174</v>
      </c>
      <c r="D80" t="str">
        <f>'Bon de commande'!D94</f>
        <v>Pack Jumelle 502 NCMY BLISTER avec alarme</v>
      </c>
      <c r="E80" s="29" t="str">
        <f>'Bon de commande'!D94</f>
        <v>Pack Jumelle 502 NCMY BLISTER avec alarme</v>
      </c>
      <c r="V80" s="59" t="s">
        <v>517</v>
      </c>
      <c r="W80" s="51">
        <f>'Bon de commande'!F94+'Bon de commande'!E94</f>
        <v>39.93</v>
      </c>
      <c r="X80" s="51">
        <f>'Bon de commande'!G94</f>
        <v>59.99</v>
      </c>
    </row>
    <row r="81" spans="1:24" x14ac:dyDescent="0.2">
      <c r="A81" s="26">
        <f>'Bon de commande'!B95</f>
        <v>0</v>
      </c>
      <c r="C81" s="50" t="str">
        <f>'Bon de commande'!C95</f>
        <v>8715946653211</v>
      </c>
      <c r="D81" t="str">
        <f>'Bon de commande'!D95</f>
        <v>Pack Jumelle 502 XL NCMY BLISTER avec alarme</v>
      </c>
      <c r="E81" s="29" t="str">
        <f>'Bon de commande'!D95</f>
        <v>Pack Jumelle 502 XL NCMY BLISTER avec alarme</v>
      </c>
      <c r="V81" s="59" t="s">
        <v>517</v>
      </c>
      <c r="W81" s="51">
        <f>'Bon de commande'!F95+'Bon de commande'!E95</f>
        <v>78.25</v>
      </c>
      <c r="X81" s="51">
        <f>'Bon de commande'!G95</f>
        <v>99.99</v>
      </c>
    </row>
    <row r="82" spans="1:24" x14ac:dyDescent="0.2">
      <c r="A82" s="26">
        <f>'Bon de commande'!B96</f>
        <v>0</v>
      </c>
      <c r="C82" s="50" t="str">
        <f>'Bon de commande'!C96</f>
        <v>8715946652733</v>
      </c>
      <c r="D82" t="str">
        <f>'Bon de commande'!D96</f>
        <v>Jumelle 502 Black BLISTER avec alarme</v>
      </c>
      <c r="E82" s="29" t="str">
        <f>'Bon de commande'!D96</f>
        <v>Jumelle 502 Black BLISTER avec alarme</v>
      </c>
      <c r="V82" s="59" t="s">
        <v>517</v>
      </c>
      <c r="W82" s="51">
        <f>'Bon de commande'!F96+'Bon de commande'!E96</f>
        <v>17.79</v>
      </c>
      <c r="X82" s="51">
        <f>'Bon de commande'!G96</f>
        <v>24.99</v>
      </c>
    </row>
    <row r="83" spans="1:24" x14ac:dyDescent="0.2">
      <c r="A83" s="26">
        <f>'Bon de commande'!B97</f>
        <v>0</v>
      </c>
      <c r="C83" s="50" t="str">
        <f>'Bon de commande'!C97</f>
        <v>8715946652818</v>
      </c>
      <c r="D83" t="str">
        <f>'Bon de commande'!D97</f>
        <v>Jumelle 502 XL Black BLISTER avec alarme</v>
      </c>
      <c r="E83" s="29" t="str">
        <f>'Bon de commande'!D97</f>
        <v>Jumelle 502 XL Black BLISTER avec alarme</v>
      </c>
      <c r="V83" s="59" t="s">
        <v>517</v>
      </c>
      <c r="W83" s="51">
        <f>'Bon de commande'!F97+'Bon de commande'!E97</f>
        <v>29.61</v>
      </c>
      <c r="X83" s="51">
        <f>'Bon de commande'!G97</f>
        <v>39.99</v>
      </c>
    </row>
    <row r="84" spans="1:24" x14ac:dyDescent="0.2">
      <c r="A84" s="26">
        <f>'Bon de commande'!B98</f>
        <v>0</v>
      </c>
      <c r="C84" s="50" t="str">
        <f>'Bon de commande'!C98</f>
        <v>8715946652757</v>
      </c>
      <c r="D84" t="str">
        <f>'Bon de commande'!D98</f>
        <v>Jumelle 502 Cyan BLISTER avec alarme</v>
      </c>
      <c r="E84" s="29" t="str">
        <f>'Bon de commande'!D98</f>
        <v>Jumelle 502 Cyan BLISTER avec alarme</v>
      </c>
      <c r="V84" s="59" t="s">
        <v>517</v>
      </c>
      <c r="W84" s="51">
        <f>'Bon de commande'!F98+'Bon de commande'!E98</f>
        <v>7.47</v>
      </c>
      <c r="X84" s="51">
        <f>'Bon de commande'!G98</f>
        <v>10.99</v>
      </c>
    </row>
    <row r="85" spans="1:24" x14ac:dyDescent="0.2">
      <c r="A85" s="26">
        <f>'Bon de commande'!B99</f>
        <v>0</v>
      </c>
      <c r="C85" s="50" t="str">
        <f>'Bon de commande'!C99</f>
        <v>8715946652771</v>
      </c>
      <c r="D85" t="str">
        <f>'Bon de commande'!D99</f>
        <v>Jumelle 502 Magenta BLISTER avec alarme</v>
      </c>
      <c r="E85" s="29" t="str">
        <f>'Bon de commande'!D99</f>
        <v>Jumelle 502 Magenta BLISTER avec alarme</v>
      </c>
      <c r="V85" s="59" t="s">
        <v>517</v>
      </c>
      <c r="W85" s="51">
        <f>'Bon de commande'!F99+'Bon de commande'!E99</f>
        <v>7.47</v>
      </c>
      <c r="X85" s="51">
        <f>'Bon de commande'!G99</f>
        <v>10.99</v>
      </c>
    </row>
    <row r="86" spans="1:24" x14ac:dyDescent="0.2">
      <c r="A86" s="26">
        <f>'Bon de commande'!B100</f>
        <v>0</v>
      </c>
      <c r="C86" s="50" t="str">
        <f>'Bon de commande'!C100</f>
        <v>8715946652795</v>
      </c>
      <c r="D86" t="str">
        <f>'Bon de commande'!D100</f>
        <v>Jumelle 502 Yellow BLISTER avec alarme</v>
      </c>
      <c r="E86" s="29" t="str">
        <f>'Bon de commande'!D100</f>
        <v>Jumelle 502 Yellow BLISTER avec alarme</v>
      </c>
      <c r="V86" s="59" t="s">
        <v>517</v>
      </c>
      <c r="W86" s="51">
        <f>'Bon de commande'!F100+'Bon de commande'!E100</f>
        <v>7.47</v>
      </c>
      <c r="X86" s="51">
        <f>'Bon de commande'!G100</f>
        <v>10.99</v>
      </c>
    </row>
    <row r="87" spans="1:24" x14ac:dyDescent="0.2">
      <c r="A87" s="26">
        <f>'Bon de commande'!B101</f>
        <v>0</v>
      </c>
      <c r="C87" s="50" t="str">
        <f>'Bon de commande'!C101</f>
        <v>8715946707464</v>
      </c>
      <c r="D87" t="str">
        <f>'Bon de commande'!D101</f>
        <v>PIMENT 503 NOIR BLISTER 4.6ml BK</v>
      </c>
      <c r="E87" s="29" t="str">
        <f>'Bon de commande'!D101</f>
        <v>PIMENT 503 NOIR BLISTER 4.6ml BK</v>
      </c>
      <c r="V87" s="59" t="s">
        <v>517</v>
      </c>
      <c r="W87" s="51">
        <f>'Bon de commande'!F101+'Bon de commande'!E101</f>
        <v>18.489999999999998</v>
      </c>
      <c r="X87" s="51">
        <f>'Bon de commande'!G101</f>
        <v>25.9</v>
      </c>
    </row>
    <row r="88" spans="1:24" x14ac:dyDescent="0.2">
      <c r="A88" s="26">
        <f>'Bon de commande'!B102</f>
        <v>0</v>
      </c>
      <c r="C88" s="50" t="str">
        <f>'Bon de commande'!C102</f>
        <v>8715946668253</v>
      </c>
      <c r="D88" t="str">
        <f>'Bon de commande'!D102</f>
        <v>Pack Etoile de Mer 603 NCMY BLISTER avec alarme</v>
      </c>
      <c r="E88" s="29" t="str">
        <f>'Bon de commande'!D102</f>
        <v>Pack Etoile de Mer 603 NCMY BLISTER avec alarme</v>
      </c>
      <c r="V88" s="59" t="s">
        <v>517</v>
      </c>
      <c r="W88" s="51">
        <f>'Bon de commande'!F102+'Bon de commande'!E102</f>
        <v>34.76</v>
      </c>
      <c r="X88" s="51">
        <f>'Bon de commande'!G102</f>
        <v>54.99</v>
      </c>
    </row>
    <row r="89" spans="1:24" x14ac:dyDescent="0.2">
      <c r="A89" s="26">
        <f>'Bon de commande'!B103</f>
        <v>0</v>
      </c>
      <c r="C89" s="50" t="str">
        <f>'Bon de commande'!C103</f>
        <v>8715946668215</v>
      </c>
      <c r="D89" t="str">
        <f>'Bon de commande'!D103</f>
        <v>Pack Etoile de Mer 603 XL NCMY BLISTER avec alarme</v>
      </c>
      <c r="E89" s="29" t="str">
        <f>'Bon de commande'!D103</f>
        <v>Pack Etoile de Mer 603 XL NCMY BLISTER avec alarme</v>
      </c>
      <c r="V89" s="59" t="s">
        <v>517</v>
      </c>
      <c r="W89" s="51">
        <f>'Bon de commande'!F103+'Bon de commande'!E103</f>
        <v>70.89</v>
      </c>
      <c r="X89" s="51">
        <f>'Bon de commande'!G103</f>
        <v>94.99</v>
      </c>
    </row>
    <row r="90" spans="1:24" x14ac:dyDescent="0.2">
      <c r="A90" s="26">
        <f>'Bon de commande'!B104</f>
        <v>0</v>
      </c>
      <c r="C90" s="50" t="str">
        <f>'Bon de commande'!C104</f>
        <v>8715946674155</v>
      </c>
      <c r="D90" t="str">
        <f>'Bon de commande'!D104</f>
        <v>Pack Etoile de Mer 603- 3-colours CMY  BLISTER avec alarme</v>
      </c>
      <c r="E90" s="29" t="str">
        <f>'Bon de commande'!D104</f>
        <v>Pack Etoile de Mer 603- 3-colours CMY  BLISTER avec alarme</v>
      </c>
      <c r="V90" s="59" t="s">
        <v>517</v>
      </c>
      <c r="W90" s="51">
        <f>'Bon de commande'!F104+'Bon de commande'!E104</f>
        <v>22.24</v>
      </c>
      <c r="X90" s="51">
        <f>'Bon de commande'!G104</f>
        <v>32.99</v>
      </c>
    </row>
    <row r="91" spans="1:24" x14ac:dyDescent="0.2">
      <c r="A91" s="26">
        <f>'Bon de commande'!B105</f>
        <v>0</v>
      </c>
      <c r="C91" s="50" t="str">
        <f>'Bon de commande'!C105</f>
        <v>8715946666747</v>
      </c>
      <c r="D91" t="str">
        <f>'Bon de commande'!D105</f>
        <v>Etoile de Mer 603 Black BLISTER avec alarme</v>
      </c>
      <c r="E91" s="29" t="str">
        <f>'Bon de commande'!D105</f>
        <v>Etoile de Mer 603 Black BLISTER avec alarme</v>
      </c>
      <c r="V91" s="59" t="s">
        <v>517</v>
      </c>
      <c r="W91" s="51">
        <f>'Bon de commande'!F105+'Bon de commande'!E105</f>
        <v>12.629999999999999</v>
      </c>
      <c r="X91" s="51">
        <f>'Bon de commande'!G105</f>
        <v>18.989999999999998</v>
      </c>
    </row>
    <row r="92" spans="1:24" x14ac:dyDescent="0.2">
      <c r="A92" s="26">
        <f>'Bon de commande'!B106</f>
        <v>0</v>
      </c>
      <c r="C92" s="50" t="str">
        <f>'Bon de commande'!C106</f>
        <v>8715946666365</v>
      </c>
      <c r="D92" t="str">
        <f>'Bon de commande'!D106</f>
        <v>Etoile de Mer 603 XL Noir BLISTER avec alarme</v>
      </c>
      <c r="E92" s="29" t="str">
        <f>'Bon de commande'!D106</f>
        <v>Etoile de Mer 603 XL Noir BLISTER avec alarme</v>
      </c>
      <c r="V92" s="59" t="s">
        <v>517</v>
      </c>
      <c r="W92" s="51">
        <f>'Bon de commande'!F106+'Bon de commande'!E106</f>
        <v>26.66</v>
      </c>
      <c r="X92" s="51">
        <f>'Bon de commande'!G106</f>
        <v>36.99</v>
      </c>
    </row>
    <row r="93" spans="1:24" x14ac:dyDescent="0.2">
      <c r="A93" s="26">
        <f>'Bon de commande'!B107</f>
        <v>0</v>
      </c>
      <c r="C93" s="50" t="str">
        <f>'Bon de commande'!C107</f>
        <v>8715946666761</v>
      </c>
      <c r="D93" t="str">
        <f>'Bon de commande'!D107</f>
        <v>Etoile de Mer 603 Cyan BLISTER avec alarme</v>
      </c>
      <c r="E93" s="29" t="str">
        <f>'Bon de commande'!D107</f>
        <v>Etoile de Mer 603 Cyan BLISTER avec alarme</v>
      </c>
      <c r="V93" s="59" t="s">
        <v>517</v>
      </c>
      <c r="W93" s="51">
        <f>'Bon de commande'!F107+'Bon de commande'!E107</f>
        <v>7.47</v>
      </c>
      <c r="X93" s="51">
        <f>'Bon de commande'!G107</f>
        <v>10.99</v>
      </c>
    </row>
    <row r="94" spans="1:24" x14ac:dyDescent="0.2">
      <c r="A94" s="26">
        <f>'Bon de commande'!B108</f>
        <v>0</v>
      </c>
      <c r="C94" s="50" t="str">
        <f>'Bon de commande'!C108</f>
        <v>8715946666785</v>
      </c>
      <c r="D94" t="str">
        <f>'Bon de commande'!D108</f>
        <v>Etoile de Mer 603 Magenta BLISTER avec alarme</v>
      </c>
      <c r="E94" s="29" t="str">
        <f>'Bon de commande'!D108</f>
        <v>Etoile de Mer 603 Magenta BLISTER avec alarme</v>
      </c>
      <c r="V94" s="59" t="s">
        <v>517</v>
      </c>
      <c r="W94" s="51">
        <f>'Bon de commande'!F108+'Bon de commande'!E108</f>
        <v>7.47</v>
      </c>
      <c r="X94" s="51">
        <f>'Bon de commande'!G108</f>
        <v>10.99</v>
      </c>
    </row>
    <row r="95" spans="1:24" x14ac:dyDescent="0.2">
      <c r="A95" s="26">
        <f>'Bon de commande'!B109</f>
        <v>0</v>
      </c>
      <c r="C95" s="50" t="str">
        <f>'Bon de commande'!C109</f>
        <v>8715946666808</v>
      </c>
      <c r="D95" t="str">
        <f>'Bon de commande'!D109</f>
        <v>Etoile de Mer 603 Yellow BLISTER avec alarme</v>
      </c>
      <c r="E95" s="29" t="str">
        <f>'Bon de commande'!D109</f>
        <v>Etoile de Mer 603 Yellow BLISTER avec alarme</v>
      </c>
      <c r="V95" s="59" t="s">
        <v>517</v>
      </c>
      <c r="W95" s="51">
        <f>'Bon de commande'!F109+'Bon de commande'!E109</f>
        <v>7.4799999999999995</v>
      </c>
      <c r="X95" s="51">
        <f>'Bon de commande'!G109</f>
        <v>10.99</v>
      </c>
    </row>
    <row r="96" spans="1:24" x14ac:dyDescent="0.2">
      <c r="A96" s="26">
        <f>'Bon de commande'!B110</f>
        <v>0</v>
      </c>
      <c r="C96" s="50" t="str">
        <f>'Bon de commande'!C110</f>
        <v>8715946707907</v>
      </c>
      <c r="D96" t="str">
        <f>'Bon de commande'!D110</f>
        <v>Ananas Multipack 4-colours 604 BLISTER avec alarme</v>
      </c>
      <c r="E96" s="29" t="str">
        <f>'Bon de commande'!D110</f>
        <v>Ananas Multipack 4-colours 604 BLISTER avec alarme</v>
      </c>
      <c r="V96" s="59" t="s">
        <v>517</v>
      </c>
      <c r="W96" s="51">
        <f>'Bon de commande'!F110+'Bon de commande'!E110</f>
        <v>39.39</v>
      </c>
      <c r="X96" s="51">
        <f>'Bon de commande'!G110</f>
        <v>49.99</v>
      </c>
    </row>
    <row r="97" spans="1:24" x14ac:dyDescent="0.2">
      <c r="A97" s="26">
        <f>'Bon de commande'!B111</f>
        <v>0</v>
      </c>
      <c r="C97" s="50" t="str">
        <f>'Bon de commande'!C111</f>
        <v>8715946708072</v>
      </c>
      <c r="D97" t="str">
        <f>'Bon de commande'!D111</f>
        <v>Ananas Multipack 4-colours 604XL Blister avec alarme</v>
      </c>
      <c r="E97" s="29" t="str">
        <f>'Bon de commande'!D111</f>
        <v>Ananas Multipack 4-colours 604XL Blister avec alarme</v>
      </c>
      <c r="V97" s="59" t="s">
        <v>517</v>
      </c>
      <c r="W97" s="51">
        <f>'Bon de commande'!F111+'Bon de commande'!E111</f>
        <v>81.2</v>
      </c>
      <c r="X97" s="51">
        <f>'Bon de commande'!G111</f>
        <v>94.99</v>
      </c>
    </row>
    <row r="98" spans="1:24" x14ac:dyDescent="0.2">
      <c r="A98" s="26">
        <f>'Bon de commande'!B112</f>
        <v>0</v>
      </c>
      <c r="C98" s="50" t="str">
        <f>'Bon de commande'!C112</f>
        <v>8715946707785</v>
      </c>
      <c r="D98" t="str">
        <f>'Bon de commande'!D112</f>
        <v>Ananas Black 604  BLISTER avec alarme  3.4 ml  C13T10G14020</v>
      </c>
      <c r="E98" s="29" t="str">
        <f>'Bon de commande'!D112</f>
        <v>Ananas Black 604  BLISTER avec alarme  3.4 ml  C13T10G14020</v>
      </c>
      <c r="V98" s="59" t="s">
        <v>517</v>
      </c>
      <c r="W98" s="51">
        <f>'Bon de commande'!F112+'Bon de commande'!E112</f>
        <v>14.32</v>
      </c>
      <c r="X98" s="51">
        <f>'Bon de commande'!G112</f>
        <v>18.989999999999998</v>
      </c>
    </row>
    <row r="99" spans="1:24" x14ac:dyDescent="0.2">
      <c r="A99" s="26">
        <f>'Bon de commande'!B113</f>
        <v>0</v>
      </c>
      <c r="C99" s="50" t="str">
        <f>'Bon de commande'!C113</f>
        <v>8715946707952</v>
      </c>
      <c r="D99" t="str">
        <f>'Bon de commande'!D113</f>
        <v>Ananas Black 604 XL BLISTER avec alarme  8.9 ml. C13T10H14020</v>
      </c>
      <c r="E99" s="29" t="str">
        <f>'Bon de commande'!D113</f>
        <v>Ananas Black 604 XL BLISTER avec alarme  8.9 ml. C13T10H14020</v>
      </c>
      <c r="V99" s="59" t="s">
        <v>517</v>
      </c>
      <c r="W99" s="51">
        <f>'Bon de commande'!F113+'Bon de commande'!E113</f>
        <v>29.25</v>
      </c>
      <c r="X99" s="51">
        <f>'Bon de commande'!G113</f>
        <v>37.99</v>
      </c>
    </row>
    <row r="100" spans="1:24" x14ac:dyDescent="0.2">
      <c r="A100" s="26">
        <f>'Bon de commande'!B114</f>
        <v>0</v>
      </c>
      <c r="C100" s="50" t="str">
        <f>'Bon de commande'!C114</f>
        <v>8715946707815</v>
      </c>
      <c r="D100" t="str">
        <f>'Bon de commande'!D114</f>
        <v>Ananas Cyan 604  BLISTER avec alarme 2.4 ml  C13T10G24020</v>
      </c>
      <c r="E100" s="29" t="str">
        <f>'Bon de commande'!D114</f>
        <v>Ananas Cyan 604  BLISTER avec alarme 2.4 ml  C13T10G24020</v>
      </c>
      <c r="V100" s="59" t="s">
        <v>517</v>
      </c>
      <c r="W100" s="51">
        <f>'Bon de commande'!F114+'Bon de commande'!E114</f>
        <v>8.4599999999999991</v>
      </c>
      <c r="X100" s="51">
        <f>'Bon de commande'!G114</f>
        <v>10.99</v>
      </c>
    </row>
    <row r="101" spans="1:24" x14ac:dyDescent="0.2">
      <c r="A101" s="26">
        <f>'Bon de commande'!B115</f>
        <v>0</v>
      </c>
      <c r="C101" s="50" t="str">
        <f>'Bon de commande'!C115</f>
        <v>8715946707846</v>
      </c>
      <c r="D101" t="str">
        <f>'Bon de commande'!D115</f>
        <v>Ananas Magenta 604 BLISTER avec alarme</v>
      </c>
      <c r="E101" s="29" t="str">
        <f>'Bon de commande'!D115</f>
        <v>Ananas Magenta 604 BLISTER avec alarme</v>
      </c>
      <c r="V101" s="59" t="s">
        <v>517</v>
      </c>
      <c r="W101" s="51">
        <f>'Bon de commande'!F115+'Bon de commande'!E115</f>
        <v>8.4599999999999991</v>
      </c>
      <c r="X101" s="51">
        <f>'Bon de commande'!G115</f>
        <v>10.99</v>
      </c>
    </row>
    <row r="102" spans="1:24" x14ac:dyDescent="0.2">
      <c r="A102" s="26">
        <f>'Bon de commande'!B116</f>
        <v>0</v>
      </c>
      <c r="C102" s="50" t="str">
        <f>'Bon de commande'!C116</f>
        <v>8715946707877</v>
      </c>
      <c r="D102" t="str">
        <f>'Bon de commande'!D116</f>
        <v>Ananas Yellow 604 BLISTER avec alarme</v>
      </c>
      <c r="E102" s="29" t="str">
        <f>'Bon de commande'!D116</f>
        <v>Ananas Yellow 604 BLISTER avec alarme</v>
      </c>
      <c r="V102" s="59" t="s">
        <v>517</v>
      </c>
      <c r="W102" s="51">
        <f>'Bon de commande'!F116+'Bon de commande'!E116</f>
        <v>8.4599999999999991</v>
      </c>
      <c r="X102" s="51">
        <f>'Bon de commande'!G116</f>
        <v>10.99</v>
      </c>
    </row>
    <row r="103" spans="1:24" x14ac:dyDescent="0.2">
      <c r="A103" s="26">
        <f>'Bon de commande'!B117</f>
        <v>0</v>
      </c>
      <c r="C103" s="50" t="str">
        <f>'Bon de commande'!C117</f>
        <v>8715946685205</v>
      </c>
      <c r="D103" t="str">
        <f>'Bon de commande'!D117</f>
        <v>664 EcoTank 4-colour Multipack  C13T664640</v>
      </c>
      <c r="E103" s="29" t="str">
        <f>'Bon de commande'!D117</f>
        <v>664 EcoTank 4-colour Multipack  C13T664640</v>
      </c>
      <c r="V103" s="59" t="s">
        <v>517</v>
      </c>
      <c r="W103" s="51">
        <f>'Bon de commande'!F117+'Bon de commande'!E117</f>
        <v>35.21</v>
      </c>
      <c r="X103" s="51">
        <f>'Bon de commande'!G117</f>
        <v>47.99</v>
      </c>
    </row>
    <row r="104" spans="1:24" x14ac:dyDescent="0.2">
      <c r="A104" s="26">
        <f>'Bon de commande'!B118</f>
        <v>0</v>
      </c>
      <c r="C104" s="50" t="str">
        <f>'Bon de commande'!C118</f>
        <v>8715946540979</v>
      </c>
      <c r="D104" t="str">
        <f>'Bon de commande'!D118</f>
        <v>664 ECOTANK NOIR  70 ml  C13T664140</v>
      </c>
      <c r="E104" s="29" t="str">
        <f>'Bon de commande'!D118</f>
        <v>664 ECOTANK NOIR  70 ml  C13T664140</v>
      </c>
      <c r="V104" s="59" t="s">
        <v>517</v>
      </c>
      <c r="W104" s="51">
        <f>'Bon de commande'!F118+'Bon de commande'!E118</f>
        <v>8.94</v>
      </c>
      <c r="X104" s="51">
        <f>'Bon de commande'!G118</f>
        <v>12.99</v>
      </c>
    </row>
    <row r="105" spans="1:24" x14ac:dyDescent="0.2">
      <c r="A105" s="26">
        <f>'Bon de commande'!B119</f>
        <v>0</v>
      </c>
      <c r="C105" s="50" t="str">
        <f>'Bon de commande'!C119</f>
        <v>8715946540986</v>
      </c>
      <c r="D105" t="str">
        <f>'Bon de commande'!D119</f>
        <v>664 ECOTANK CYAN  70 ml  C13T664240</v>
      </c>
      <c r="E105" s="29" t="str">
        <f>'Bon de commande'!D119</f>
        <v>664 ECOTANK CYAN  70 ml  C13T664240</v>
      </c>
      <c r="V105" s="59" t="s">
        <v>517</v>
      </c>
      <c r="W105" s="51">
        <f>'Bon de commande'!F119+'Bon de commande'!E119</f>
        <v>8.94</v>
      </c>
      <c r="X105" s="51">
        <f>'Bon de commande'!G119</f>
        <v>12.99</v>
      </c>
    </row>
    <row r="106" spans="1:24" x14ac:dyDescent="0.2">
      <c r="A106" s="26">
        <f>'Bon de commande'!B120</f>
        <v>0</v>
      </c>
      <c r="C106" s="50" t="str">
        <f>'Bon de commande'!C120</f>
        <v>8715946540993</v>
      </c>
      <c r="D106" t="str">
        <f>'Bon de commande'!D120</f>
        <v>664 ECOTANK MAGENTA</v>
      </c>
      <c r="E106" s="29" t="str">
        <f>'Bon de commande'!D120</f>
        <v>664 ECOTANK MAGENTA</v>
      </c>
      <c r="V106" s="59" t="s">
        <v>517</v>
      </c>
      <c r="W106" s="51">
        <f>'Bon de commande'!F120+'Bon de commande'!E120</f>
        <v>8.94</v>
      </c>
      <c r="X106" s="51">
        <f>'Bon de commande'!G120</f>
        <v>12.99</v>
      </c>
    </row>
    <row r="107" spans="1:24" x14ac:dyDescent="0.2">
      <c r="A107" s="26">
        <f>'Bon de commande'!B121</f>
        <v>0</v>
      </c>
      <c r="C107" s="50" t="str">
        <f>'Bon de commande'!C121</f>
        <v>8715946541006</v>
      </c>
      <c r="D107" t="str">
        <f>'Bon de commande'!D121</f>
        <v>664 ECOTANK YELLOW  70 ml  C13T664440</v>
      </c>
      <c r="E107" s="29" t="str">
        <f>'Bon de commande'!D121</f>
        <v>664 ECOTANK YELLOW  70 ml  C13T664440</v>
      </c>
      <c r="V107" s="59" t="s">
        <v>517</v>
      </c>
      <c r="W107" s="51">
        <f>'Bon de commande'!F121+'Bon de commande'!E121</f>
        <v>8.94</v>
      </c>
      <c r="X107" s="51">
        <f>'Bon de commande'!G121</f>
        <v>12.99</v>
      </c>
    </row>
    <row r="108" spans="1:24" x14ac:dyDescent="0.2">
      <c r="A108" s="26">
        <f>'Bon de commande'!B122</f>
        <v>0</v>
      </c>
      <c r="C108" s="50" t="str">
        <f>'Bon de commande'!C122</f>
        <v>8715946622996</v>
      </c>
      <c r="D108" t="str">
        <f>'Bon de commande'!D122</f>
        <v>Guepard T0711  Noir BLISTER avec alarme</v>
      </c>
      <c r="E108" s="29" t="str">
        <f>'Bon de commande'!D122</f>
        <v>Guepard T0711  Noir BLISTER avec alarme</v>
      </c>
      <c r="V108" s="59" t="s">
        <v>517</v>
      </c>
      <c r="W108" s="51">
        <f>'Bon de commande'!F122+'Bon de commande'!E122</f>
        <v>11.91</v>
      </c>
      <c r="X108" s="51">
        <f>'Bon de commande'!G122</f>
        <v>16.989999999999998</v>
      </c>
    </row>
    <row r="109" spans="1:24" x14ac:dyDescent="0.2">
      <c r="A109" s="26">
        <f>'Bon de commande'!B123</f>
        <v>0</v>
      </c>
      <c r="C109" s="50" t="str">
        <f>'Bon de commande'!C123</f>
        <v>8715946624570</v>
      </c>
      <c r="D109" t="str">
        <f>'Bon de commande'!D123</f>
        <v>Pack Guepard TO715 NCMY BLISTER avec alarme</v>
      </c>
      <c r="E109" s="29" t="str">
        <f>'Bon de commande'!D123</f>
        <v>Pack Guepard TO715 NCMY BLISTER avec alarme</v>
      </c>
      <c r="V109" s="59" t="s">
        <v>517</v>
      </c>
      <c r="W109" s="51">
        <f>'Bon de commande'!F123+'Bon de commande'!E123</f>
        <v>47.3</v>
      </c>
      <c r="X109" s="51">
        <f>'Bon de commande'!G123</f>
        <v>64.989999999999995</v>
      </c>
    </row>
    <row r="110" spans="1:24" x14ac:dyDescent="0.2">
      <c r="A110" s="26">
        <f>'Bon de commande'!B124</f>
        <v>0</v>
      </c>
      <c r="C110" s="50" t="str">
        <f>'Bon de commande'!C124</f>
        <v>889894419392</v>
      </c>
      <c r="D110" t="str">
        <f>'Bon de commande'!D124</f>
        <v>301 Pack BK/CL HP Blister alarm N9J72AE#301</v>
      </c>
      <c r="E110" s="29" t="str">
        <f>'Bon de commande'!D124</f>
        <v>301 Pack BK/CL HP Blister alarm N9J72AE#301</v>
      </c>
      <c r="V110" s="59" t="s">
        <v>517</v>
      </c>
      <c r="W110" s="51">
        <f>'Bon de commande'!F124+'Bon de commande'!E124</f>
        <v>41.589999999999996</v>
      </c>
      <c r="X110" s="51">
        <f>'Bon de commande'!G124</f>
        <v>59.99</v>
      </c>
    </row>
    <row r="111" spans="1:24" x14ac:dyDescent="0.2">
      <c r="A111" s="26">
        <f>'Bon de commande'!B125</f>
        <v>0</v>
      </c>
      <c r="C111" s="50" t="str">
        <f>'Bon de commande'!C125</f>
        <v>884962894422</v>
      </c>
      <c r="D111" t="str">
        <f>'Bon de commande'!D125</f>
        <v>301 Noir HP Blister alarm 3 ml CH561EE#301</v>
      </c>
      <c r="E111" s="29" t="str">
        <f>'Bon de commande'!D125</f>
        <v>301 Noir HP Blister alarm 3 ml CH561EE#301</v>
      </c>
      <c r="V111" s="59" t="s">
        <v>517</v>
      </c>
      <c r="W111" s="51">
        <f>'Bon de commande'!F125+'Bon de commande'!E125</f>
        <v>19.05</v>
      </c>
      <c r="X111" s="51">
        <f>'Bon de commande'!G125</f>
        <v>28.99</v>
      </c>
    </row>
    <row r="112" spans="1:24" x14ac:dyDescent="0.2">
      <c r="A112" s="26">
        <f>'Bon de commande'!B126</f>
        <v>0</v>
      </c>
      <c r="C112" s="50" t="str">
        <f>'Bon de commande'!C126</f>
        <v>884962894477</v>
      </c>
      <c r="D112" t="str">
        <f>'Bon de commande'!D126</f>
        <v>301 XL Noir HP Blister alarm CH563EE#301</v>
      </c>
      <c r="E112" s="29" t="str">
        <f>'Bon de commande'!D126</f>
        <v>301 XL Noir HP Blister alarm CH563EE#301</v>
      </c>
      <c r="V112" s="59" t="s">
        <v>517</v>
      </c>
      <c r="W112" s="51">
        <f>'Bon de commande'!F126+'Bon de commande'!E126</f>
        <v>40.650000000000006</v>
      </c>
      <c r="X112" s="51">
        <f>'Bon de commande'!G126</f>
        <v>54.99</v>
      </c>
    </row>
    <row r="113" spans="1:24" x14ac:dyDescent="0.2">
      <c r="A113" s="26">
        <f>'Bon de commande'!B127</f>
        <v>0</v>
      </c>
      <c r="C113" s="50" t="str">
        <f>'Bon de commande'!C127</f>
        <v>884962894521</v>
      </c>
      <c r="D113" t="str">
        <f>'Bon de commande'!D127</f>
        <v>301 Couleurs HP Blister alarm 3 ml CH562EE#301</v>
      </c>
      <c r="E113" s="29" t="str">
        <f>'Bon de commande'!D127</f>
        <v>301 Couleurs HP Blister alarm 3 ml CH562EE#301</v>
      </c>
      <c r="V113" s="59" t="s">
        <v>517</v>
      </c>
      <c r="W113" s="51">
        <f>'Bon de commande'!F127+'Bon de commande'!E127</f>
        <v>23.38</v>
      </c>
      <c r="X113" s="51">
        <f>'Bon de commande'!G127</f>
        <v>34.99</v>
      </c>
    </row>
    <row r="114" spans="1:24" x14ac:dyDescent="0.2">
      <c r="A114" s="26">
        <f>'Bon de commande'!B128</f>
        <v>0</v>
      </c>
      <c r="C114" s="50" t="str">
        <f>'Bon de commande'!C128</f>
        <v>884962894576</v>
      </c>
      <c r="D114" t="str">
        <f>'Bon de commande'!D128</f>
        <v>301 XL Couleurs HP Blister alarm CH564EE#301</v>
      </c>
      <c r="E114" s="29" t="str">
        <f>'Bon de commande'!D128</f>
        <v>301 XL Couleurs HP Blister alarm CH564EE#301</v>
      </c>
      <c r="V114" s="59" t="s">
        <v>517</v>
      </c>
      <c r="W114" s="51">
        <f>'Bon de commande'!F128+'Bon de commande'!E128</f>
        <v>39.64</v>
      </c>
      <c r="X114" s="51">
        <f>'Bon de commande'!G128</f>
        <v>54.99</v>
      </c>
    </row>
    <row r="115" spans="1:24" x14ac:dyDescent="0.2">
      <c r="A115" s="26">
        <f>'Bon de commande'!B129</f>
        <v>0</v>
      </c>
      <c r="C115" s="50" t="str">
        <f>'Bon de commande'!C129</f>
        <v>199764139719</v>
      </c>
      <c r="D115" t="str">
        <f>'Bon de commande'!D129</f>
        <v>302/304 Pack BK/CL HP Blister alarm B82L1AE#30A</v>
      </c>
      <c r="E115" s="29" t="str">
        <f>'Bon de commande'!D129</f>
        <v>302/304 Pack BK/CL HP Blister alarm B82L1AE#30A</v>
      </c>
      <c r="V115" s="59" t="s">
        <v>517</v>
      </c>
      <c r="W115" s="51">
        <f>'Bon de commande'!F129+'Bon de commande'!E129</f>
        <v>30.509999999999998</v>
      </c>
      <c r="X115" s="51">
        <f>'Bon de commande'!G129</f>
        <v>52.99</v>
      </c>
    </row>
    <row r="116" spans="1:24" x14ac:dyDescent="0.2">
      <c r="A116" s="26">
        <f>'Bon de commande'!B130</f>
        <v>0</v>
      </c>
      <c r="C116" s="50" t="str">
        <f>'Bon de commande'!C130</f>
        <v>199764139566</v>
      </c>
      <c r="D116" t="str">
        <f>'Bon de commande'!D130</f>
        <v xml:space="preserve"> HP/InkHP 302/304 BK Original Ink Cartrid 2 ml B7RT7AE#30A</v>
      </c>
      <c r="E116" s="29" t="str">
        <f>'Bon de commande'!D130</f>
        <v xml:space="preserve"> HP/InkHP 302/304 BK Original Ink Cartrid 2 ml B7RT7AE#30A</v>
      </c>
      <c r="V116" s="59" t="s">
        <v>517</v>
      </c>
      <c r="W116" s="51">
        <f>'Bon de commande'!F130+'Bon de commande'!E130</f>
        <v>13.87</v>
      </c>
      <c r="X116" s="51">
        <f>'Bon de commande'!G130</f>
        <v>20.99</v>
      </c>
    </row>
    <row r="117" spans="1:24" x14ac:dyDescent="0.2">
      <c r="A117" s="26">
        <f>'Bon de commande'!B131</f>
        <v>0</v>
      </c>
      <c r="C117" s="50" t="str">
        <f>'Bon de commande'!C131</f>
        <v>199764139511</v>
      </c>
      <c r="D117" t="str">
        <f>'Bon de commande'!D131</f>
        <v xml:space="preserve"> HP 302/304 Tri-color Original Ink B7RT6AE#30A</v>
      </c>
      <c r="E117" s="29" t="str">
        <f>'Bon de commande'!D131</f>
        <v xml:space="preserve"> HP 302/304 Tri-color Original Ink B7RT6AE#30A</v>
      </c>
      <c r="V117" s="59" t="s">
        <v>517</v>
      </c>
      <c r="W117" s="51">
        <f>'Bon de commande'!F131+'Bon de commande'!E131</f>
        <v>14.6</v>
      </c>
      <c r="X117" s="51">
        <f>'Bon de commande'!G131</f>
        <v>23.9</v>
      </c>
    </row>
    <row r="118" spans="1:24" x14ac:dyDescent="0.2">
      <c r="A118" s="26">
        <f>'Bon de commande'!B132</f>
        <v>0</v>
      </c>
      <c r="C118" s="50" t="str">
        <f>'Bon de commande'!C132</f>
        <v>192545863988</v>
      </c>
      <c r="D118" t="str">
        <f>'Bon de commande'!D132</f>
        <v>303 Pack BK/CL HP Blister alarm. 3YM92AE#30A</v>
      </c>
      <c r="E118" s="29" t="str">
        <f>'Bon de commande'!D132</f>
        <v>303 Pack BK/CL HP Blister alarm. 3YM92AE#30A</v>
      </c>
      <c r="V118" s="59" t="s">
        <v>517</v>
      </c>
      <c r="W118" s="51">
        <f>'Bon de commande'!F132+'Bon de commande'!E132</f>
        <v>35.74</v>
      </c>
      <c r="X118" s="51">
        <f>'Bon de commande'!G132</f>
        <v>49.99</v>
      </c>
    </row>
    <row r="119" spans="1:24" x14ac:dyDescent="0.2">
      <c r="A119" s="26">
        <f>'Bon de commande'!B133</f>
        <v>0</v>
      </c>
      <c r="C119" s="50" t="str">
        <f>'Bon de commande'!C133</f>
        <v>199764694560</v>
      </c>
      <c r="D119" t="str">
        <f>'Bon de commande'!D133</f>
        <v>303 Noir HP Blister alarm 4 ml T6N02AE#30A</v>
      </c>
      <c r="E119" s="29" t="str">
        <f>'Bon de commande'!D133</f>
        <v>303 Noir HP Blister alarm 4 ml T6N02AE#30A</v>
      </c>
      <c r="V119" s="59" t="s">
        <v>517</v>
      </c>
      <c r="W119" s="51">
        <f>'Bon de commande'!F133+'Bon de commande'!E133</f>
        <v>16.28</v>
      </c>
      <c r="X119" s="51">
        <f>'Bon de commande'!G133</f>
        <v>24.99</v>
      </c>
    </row>
    <row r="120" spans="1:24" x14ac:dyDescent="0.2">
      <c r="A120" s="26">
        <f>'Bon de commande'!B134</f>
        <v>0</v>
      </c>
      <c r="C120" s="50" t="str">
        <f>'Bon de commande'!C134</f>
        <v>199764694669</v>
      </c>
      <c r="D120" t="str">
        <f>'Bon de commande'!D134</f>
        <v>303 XL Noir HP Blister alarm 12 ml T6N04AE#30A</v>
      </c>
      <c r="E120" s="29" t="str">
        <f>'Bon de commande'!D134</f>
        <v>303 XL Noir HP Blister alarm 12 ml T6N04AE#30A</v>
      </c>
      <c r="V120" s="59" t="s">
        <v>517</v>
      </c>
      <c r="W120" s="51">
        <f>'Bon de commande'!F134+'Bon de commande'!E134</f>
        <v>37.78</v>
      </c>
      <c r="X120" s="51">
        <f>'Bon de commande'!G134</f>
        <v>52.99</v>
      </c>
    </row>
    <row r="121" spans="1:24" x14ac:dyDescent="0.2">
      <c r="A121" s="26">
        <f>'Bon de commande'!B135</f>
        <v>0</v>
      </c>
      <c r="C121" s="50" t="str">
        <f>'Bon de commande'!C135</f>
        <v>199764694515</v>
      </c>
      <c r="D121" t="str">
        <f>'Bon de commande'!D135</f>
        <v>303 Couleurs HP Blister alarm 4 ml T6N01AE#30A</v>
      </c>
      <c r="E121" s="29" t="str">
        <f>'Bon de commande'!D135</f>
        <v>303 Couleurs HP Blister alarm 4 ml T6N01AE#30A</v>
      </c>
      <c r="V121" s="59" t="s">
        <v>517</v>
      </c>
      <c r="W121" s="51">
        <f>'Bon de commande'!F135+'Bon de commande'!E135</f>
        <v>20.2</v>
      </c>
      <c r="X121" s="51">
        <f>'Bon de commande'!G135</f>
        <v>29.99</v>
      </c>
    </row>
    <row r="122" spans="1:24" x14ac:dyDescent="0.2">
      <c r="A122" s="26">
        <f>'Bon de commande'!B136</f>
        <v>0</v>
      </c>
      <c r="C122" s="50" t="str">
        <f>'Bon de commande'!C136</f>
        <v>199764694614</v>
      </c>
      <c r="D122" t="str">
        <f>'Bon de commande'!D136</f>
        <v>303 XL Couleurs HP Blister alarm 10 ml T6N03AE#30A</v>
      </c>
      <c r="E122" s="29" t="str">
        <f>'Bon de commande'!D136</f>
        <v>303 XL Couleurs HP Blister alarm 10 ml T6N03AE#30A</v>
      </c>
      <c r="V122" s="59" t="s">
        <v>517</v>
      </c>
      <c r="W122" s="51">
        <f>'Bon de commande'!F136+'Bon de commande'!E136</f>
        <v>42.68</v>
      </c>
      <c r="X122" s="51">
        <f>'Bon de commande'!G136</f>
        <v>58.99</v>
      </c>
    </row>
    <row r="123" spans="1:24" x14ac:dyDescent="0.2">
      <c r="A123" s="26">
        <f>'Bon de commande'!B137</f>
        <v>0</v>
      </c>
      <c r="C123" s="50" t="str">
        <f>'Bon de commande'!C137</f>
        <v>195161227042</v>
      </c>
      <c r="D123" t="str">
        <f>'Bon de commande'!D137</f>
        <v>305 Pack BK/CL HP Blister alarm 6ZD17AE#301</v>
      </c>
      <c r="E123" s="29" t="str">
        <f>'Bon de commande'!D137</f>
        <v>305 Pack BK/CL HP Blister alarm 6ZD17AE#301</v>
      </c>
      <c r="V123" s="59" t="s">
        <v>517</v>
      </c>
      <c r="W123" s="51">
        <f>'Bon de commande'!F137+'Bon de commande'!E137</f>
        <v>21.77</v>
      </c>
      <c r="X123" s="51">
        <f>'Bon de commande'!G137</f>
        <v>31.99</v>
      </c>
    </row>
    <row r="124" spans="1:24" x14ac:dyDescent="0.2">
      <c r="A124" s="26">
        <f>'Bon de commande'!B138</f>
        <v>0</v>
      </c>
      <c r="C124" s="50" t="str">
        <f>'Bon de commande'!C138</f>
        <v>193905429233</v>
      </c>
      <c r="D124" t="str">
        <f>'Bon de commande'!D138</f>
        <v>305 Noir HP Blister alarm 2 ml  3YM61AE#301</v>
      </c>
      <c r="E124" s="29" t="str">
        <f>'Bon de commande'!D138</f>
        <v>305 Noir HP Blister alarm 2 ml  3YM61AE#301</v>
      </c>
      <c r="V124" s="59" t="s">
        <v>517</v>
      </c>
      <c r="W124" s="51">
        <f>'Bon de commande'!F138+'Bon de commande'!E138</f>
        <v>11.26</v>
      </c>
      <c r="X124" s="51">
        <f>'Bon de commande'!G138</f>
        <v>16.989999999999998</v>
      </c>
    </row>
    <row r="125" spans="1:24" x14ac:dyDescent="0.2">
      <c r="A125" s="26">
        <f>'Bon de commande'!B139</f>
        <v>0</v>
      </c>
      <c r="C125" s="50" t="str">
        <f>'Bon de commande'!C139</f>
        <v>193905429288</v>
      </c>
      <c r="D125" t="str">
        <f>'Bon de commande'!D139</f>
        <v>305 XL Noir HP Blister alarm 4 ml 3YM62AE#UUS</v>
      </c>
      <c r="E125" s="29" t="str">
        <f>'Bon de commande'!D139</f>
        <v>305 XL Noir HP Blister alarm 4 ml 3YM62AE#UUS</v>
      </c>
      <c r="V125" s="59" t="s">
        <v>517</v>
      </c>
      <c r="W125" s="51">
        <f>'Bon de commande'!F139+'Bon de commande'!E139</f>
        <v>22.22</v>
      </c>
      <c r="X125" s="51">
        <f>'Bon de commande'!G139</f>
        <v>27.99</v>
      </c>
    </row>
    <row r="126" spans="1:24" x14ac:dyDescent="0.2">
      <c r="A126" s="26">
        <f>'Bon de commande'!B140</f>
        <v>0</v>
      </c>
      <c r="C126" s="50" t="str">
        <f>'Bon de commande'!C140</f>
        <v>193905429202</v>
      </c>
      <c r="D126" t="str">
        <f>'Bon de commande'!D140</f>
        <v>305 Couleurs HP Blister alarm 3YM60AE#301</v>
      </c>
      <c r="E126" s="29" t="str">
        <f>'Bon de commande'!D140</f>
        <v>305 Couleurs HP Blister alarm 3YM60AE#301</v>
      </c>
      <c r="V126" s="59" t="s">
        <v>517</v>
      </c>
      <c r="W126" s="51">
        <f>'Bon de commande'!F140+'Bon de commande'!E140</f>
        <v>11.16</v>
      </c>
      <c r="X126" s="51">
        <f>'Bon de commande'!G140</f>
        <v>16.989999999999998</v>
      </c>
    </row>
    <row r="127" spans="1:24" x14ac:dyDescent="0.2">
      <c r="A127" s="26">
        <f>'Bon de commande'!B141</f>
        <v>0</v>
      </c>
      <c r="C127" s="50" t="str">
        <f>'Bon de commande'!C141</f>
        <v>193905429318</v>
      </c>
      <c r="D127" t="str">
        <f>'Bon de commande'!D141</f>
        <v>305 XL Couleurs HP Blister alarm  5 ml 3YM63AE#UUS</v>
      </c>
      <c r="E127" s="29" t="str">
        <f>'Bon de commande'!D141</f>
        <v>305 XL Couleurs HP Blister alarm  5 ml 3YM63AE#UUS</v>
      </c>
      <c r="V127" s="59" t="s">
        <v>517</v>
      </c>
      <c r="W127" s="51">
        <f>'Bon de commande'!F141+'Bon de commande'!E141</f>
        <v>20.56</v>
      </c>
      <c r="X127" s="51">
        <f>'Bon de commande'!G141</f>
        <v>27.99</v>
      </c>
    </row>
    <row r="128" spans="1:24" x14ac:dyDescent="0.2">
      <c r="A128" s="26">
        <f>'Bon de commande'!B142</f>
        <v>0</v>
      </c>
      <c r="C128" s="50" t="str">
        <f>'Bon de commande'!C142</f>
        <v>199764688590</v>
      </c>
      <c r="D128" t="str">
        <f>'Bon de commande'!D142</f>
        <v>HP 308 Pack BK/CL Blister alarm 6L6S6UE#30A</v>
      </c>
      <c r="E128" s="29" t="str">
        <f>'Bon de commande'!D142</f>
        <v>HP 308 Pack BK/CL Blister alarm 6L6S6UE#30A</v>
      </c>
      <c r="V128" s="59" t="s">
        <v>517</v>
      </c>
      <c r="W128" s="51">
        <f>'Bon de commande'!F142+'Bon de commande'!E142</f>
        <v>28.97</v>
      </c>
      <c r="X128" s="51">
        <f>'Bon de commande'!G142</f>
        <v>46.99</v>
      </c>
    </row>
    <row r="129" spans="1:24" x14ac:dyDescent="0.2">
      <c r="A129" s="26">
        <f>'Bon de commande'!B143</f>
        <v>0</v>
      </c>
      <c r="C129" s="50" t="str">
        <f>'Bon de commande'!C143</f>
        <v>199764692245</v>
      </c>
      <c r="D129" t="str">
        <f>'Bon de commande'!D143</f>
        <v>HP 308 Noir  Blister alarme 7FP21UE#30A</v>
      </c>
      <c r="E129" s="29" t="str">
        <f>'Bon de commande'!D143</f>
        <v>HP 308 Noir  Blister alarme 7FP21UE#30A</v>
      </c>
      <c r="V129" s="59" t="s">
        <v>517</v>
      </c>
      <c r="W129" s="51">
        <f>'Bon de commande'!F143+'Bon de commande'!E143</f>
        <v>18.34</v>
      </c>
      <c r="X129" s="51">
        <f>'Bon de commande'!G143</f>
        <v>21.99</v>
      </c>
    </row>
    <row r="130" spans="1:24" x14ac:dyDescent="0.2">
      <c r="A130" s="26">
        <f>'Bon de commande'!B144</f>
        <v>0</v>
      </c>
      <c r="C130" s="50" t="str">
        <f>'Bon de commande'!C144</f>
        <v>199764692191</v>
      </c>
      <c r="D130" t="str">
        <f>'Bon de commande'!D144</f>
        <v>HP 308 Couleurs  Blister alarm 7FP20UE#30A</v>
      </c>
      <c r="E130" s="29" t="str">
        <f>'Bon de commande'!D144</f>
        <v>HP 308 Couleurs  Blister alarm 7FP20UE#30A</v>
      </c>
      <c r="V130" s="59" t="s">
        <v>517</v>
      </c>
      <c r="W130" s="51">
        <f>'Bon de commande'!F144+'Bon de commande'!E144</f>
        <v>13.9</v>
      </c>
      <c r="X130" s="51">
        <f>'Bon de commande'!G144</f>
        <v>19.989999999999998</v>
      </c>
    </row>
    <row r="131" spans="1:24" x14ac:dyDescent="0.2">
      <c r="A131" s="26">
        <f>'Bon de commande'!B145</f>
        <v>0</v>
      </c>
      <c r="C131" s="50" t="str">
        <f>'Bon de commande'!C145</f>
        <v>191628349487</v>
      </c>
      <c r="D131" t="str">
        <f>'Bon de commande'!D145</f>
        <v>HP 31 Cyan Original Ink Bottle TANK</v>
      </c>
      <c r="E131" s="29" t="str">
        <f>'Bon de commande'!D145</f>
        <v>HP 31 Cyan Original Ink Bottle TANK</v>
      </c>
      <c r="V131" s="59" t="s">
        <v>517</v>
      </c>
      <c r="W131" s="51">
        <f>'Bon de commande'!F145+'Bon de commande'!E145</f>
        <v>10.48</v>
      </c>
      <c r="X131" s="51">
        <f>'Bon de commande'!G145</f>
        <v>15.99</v>
      </c>
    </row>
    <row r="132" spans="1:24" x14ac:dyDescent="0.2">
      <c r="A132" s="26">
        <f>'Bon de commande'!B146</f>
        <v>0</v>
      </c>
      <c r="C132" s="50" t="str">
        <f>'Bon de commande'!C146</f>
        <v>191628349494</v>
      </c>
      <c r="D132" t="str">
        <f>'Bon de commande'!D146</f>
        <v>HP 31 Magenta Original Ink Bottle TANK</v>
      </c>
      <c r="E132" s="29" t="str">
        <f>'Bon de commande'!D146</f>
        <v>HP 31 Magenta Original Ink Bottle TANK</v>
      </c>
      <c r="V132" s="59" t="s">
        <v>517</v>
      </c>
      <c r="W132" s="51">
        <f>'Bon de commande'!F146+'Bon de commande'!E146</f>
        <v>10.49</v>
      </c>
      <c r="X132" s="51">
        <f>'Bon de commande'!G146</f>
        <v>15.99</v>
      </c>
    </row>
    <row r="133" spans="1:24" x14ac:dyDescent="0.2">
      <c r="A133" s="26">
        <f>'Bon de commande'!B147</f>
        <v>0</v>
      </c>
      <c r="C133" s="50" t="str">
        <f>'Bon de commande'!C147</f>
        <v>191628349500</v>
      </c>
      <c r="D133" t="str">
        <f>'Bon de commande'!D147</f>
        <v>HP 31 Yellow Original Ink Bottle TANK</v>
      </c>
      <c r="E133" s="29" t="str">
        <f>'Bon de commande'!D147</f>
        <v>HP 31 Yellow Original Ink Bottle TANK</v>
      </c>
      <c r="V133" s="59" t="s">
        <v>517</v>
      </c>
      <c r="W133" s="51">
        <f>'Bon de commande'!F147+'Bon de commande'!E147</f>
        <v>10.49</v>
      </c>
      <c r="X133" s="51">
        <f>'Bon de commande'!G147</f>
        <v>15.99</v>
      </c>
    </row>
    <row r="134" spans="1:24" x14ac:dyDescent="0.2">
      <c r="A134" s="26">
        <f>'Bon de commande'!B148</f>
        <v>0</v>
      </c>
      <c r="C134" s="50" t="str">
        <f>'Bon de commande'!C148</f>
        <v>192545270687</v>
      </c>
      <c r="D134" t="str">
        <f>'Bon de commande'!D148</f>
        <v>HP 32XL Black 135ml Original  Ink Bottle TANK</v>
      </c>
      <c r="E134" s="29" t="str">
        <f>'Bon de commande'!D148</f>
        <v>HP 32XL Black 135ml Original  Ink Bottle TANK</v>
      </c>
      <c r="V134" s="59" t="s">
        <v>517</v>
      </c>
      <c r="W134" s="51">
        <f>'Bon de commande'!F148+'Bon de commande'!E148</f>
        <v>12.38</v>
      </c>
      <c r="X134" s="51">
        <f>'Bon de commande'!G148</f>
        <v>17.989999999999998</v>
      </c>
    </row>
    <row r="135" spans="1:24" x14ac:dyDescent="0.2">
      <c r="A135" s="26">
        <f>'Bon de commande'!B149</f>
        <v>0</v>
      </c>
      <c r="C135" s="50" t="str">
        <f>'Bon de commande'!C149</f>
        <v>889894419408</v>
      </c>
      <c r="D135" t="str">
        <f>'Bon de commande'!D149</f>
        <v>364 Pack BK/C/M/Y HP Blister alarm N9J73AE#301</v>
      </c>
      <c r="E135" s="29" t="str">
        <f>'Bon de commande'!D149</f>
        <v>364 Pack BK/C/M/Y HP Blister alarm N9J73AE#301</v>
      </c>
      <c r="V135" s="59" t="s">
        <v>517</v>
      </c>
      <c r="W135" s="51">
        <f>'Bon de commande'!F149+'Bon de commande'!E149</f>
        <v>54.81</v>
      </c>
      <c r="X135" s="51">
        <f>'Bon de commande'!G149</f>
        <v>74.989999999999995</v>
      </c>
    </row>
    <row r="136" spans="1:24" x14ac:dyDescent="0.2">
      <c r="A136" s="26">
        <f>'Bon de commande'!B150</f>
        <v>0</v>
      </c>
      <c r="C136" s="50" t="str">
        <f>'Bon de commande'!C150</f>
        <v>884962754467</v>
      </c>
      <c r="D136" t="str">
        <f>'Bon de commande'!D150</f>
        <v>364 Noir HP Blister alarm CB316EE#301</v>
      </c>
      <c r="E136" s="29" t="str">
        <f>'Bon de commande'!D150</f>
        <v>364 Noir HP Blister alarm CB316EE#301</v>
      </c>
      <c r="V136" s="59" t="s">
        <v>517</v>
      </c>
      <c r="W136" s="51">
        <f>'Bon de commande'!F150+'Bon de commande'!E150</f>
        <v>15.459999999999999</v>
      </c>
      <c r="X136" s="51">
        <f>'Bon de commande'!G150</f>
        <v>22.99</v>
      </c>
    </row>
    <row r="137" spans="1:24" x14ac:dyDescent="0.2">
      <c r="A137" s="26">
        <f>'Bon de commande'!B151</f>
        <v>0</v>
      </c>
      <c r="C137" s="50" t="str">
        <f>'Bon de commande'!C151</f>
        <v>885631873700</v>
      </c>
      <c r="D137" t="str">
        <f>'Bon de commande'!D151</f>
        <v>364 XL Noir HP Blister alarm CN684EE#301</v>
      </c>
      <c r="E137" s="29" t="str">
        <f>'Bon de commande'!D151</f>
        <v>364 XL Noir HP Blister alarm CN684EE#301</v>
      </c>
      <c r="V137" s="59" t="s">
        <v>517</v>
      </c>
      <c r="W137" s="51">
        <f>'Bon de commande'!F151+'Bon de commande'!E151</f>
        <v>27.46</v>
      </c>
      <c r="X137" s="51">
        <f>'Bon de commande'!G151</f>
        <v>39.99</v>
      </c>
    </row>
    <row r="138" spans="1:24" x14ac:dyDescent="0.2">
      <c r="A138" s="26">
        <f>'Bon de commande'!B152</f>
        <v>0</v>
      </c>
      <c r="C138" s="50" t="str">
        <f>'Bon de commande'!C152</f>
        <v>889894419385</v>
      </c>
      <c r="D138" t="str">
        <f>'Bon de commande'!D152</f>
        <v>62 Pack BK/CL HP Blister alarm N9J71AE#301</v>
      </c>
      <c r="E138" s="29" t="str">
        <f>'Bon de commande'!D152</f>
        <v>62 Pack BK/CL HP Blister alarm N9J71AE#301</v>
      </c>
      <c r="V138" s="59" t="s">
        <v>517</v>
      </c>
      <c r="W138" s="51">
        <f>'Bon de commande'!F152+'Bon de commande'!E152</f>
        <v>41.61</v>
      </c>
      <c r="X138" s="51">
        <f>'Bon de commande'!G152</f>
        <v>59.99</v>
      </c>
    </row>
    <row r="139" spans="1:24" x14ac:dyDescent="0.2">
      <c r="A139" s="26">
        <f>'Bon de commande'!B153</f>
        <v>0</v>
      </c>
      <c r="C139" s="50" t="str">
        <f>'Bon de commande'!C153</f>
        <v>888182461938</v>
      </c>
      <c r="D139" t="str">
        <f>'Bon de commande'!D153</f>
        <v>62 Noir HP Blister alarm C2P04AE#301</v>
      </c>
      <c r="E139" s="29" t="str">
        <f>'Bon de commande'!D153</f>
        <v>62 Noir HP Blister alarm C2P04AE#301</v>
      </c>
      <c r="V139" s="59" t="s">
        <v>517</v>
      </c>
      <c r="W139" s="51">
        <f>'Bon de commande'!F153+'Bon de commande'!E153</f>
        <v>19.39</v>
      </c>
      <c r="X139" s="51">
        <f>'Bon de commande'!G153</f>
        <v>29.99</v>
      </c>
    </row>
    <row r="140" spans="1:24" x14ac:dyDescent="0.2">
      <c r="A140" s="26">
        <f>'Bon de commande'!B154</f>
        <v>0</v>
      </c>
      <c r="C140" s="50" t="str">
        <f>'Bon de commande'!C154</f>
        <v>888182461952</v>
      </c>
      <c r="D140" t="str">
        <f>'Bon de commande'!D154</f>
        <v>62 XL Noir HP Blister alarm 12 ml C2P05AE#301</v>
      </c>
      <c r="E140" s="29" t="str">
        <f>'Bon de commande'!D154</f>
        <v>62 XL Noir HP Blister alarm 12 ml C2P05AE#301</v>
      </c>
      <c r="V140" s="59" t="s">
        <v>517</v>
      </c>
      <c r="W140" s="51">
        <f>'Bon de commande'!F154+'Bon de commande'!E154</f>
        <v>47.870000000000005</v>
      </c>
      <c r="X140" s="51">
        <f>'Bon de commande'!G154</f>
        <v>62.99</v>
      </c>
    </row>
    <row r="141" spans="1:24" x14ac:dyDescent="0.2">
      <c r="A141" s="26">
        <f>'Bon de commande'!B155</f>
        <v>0</v>
      </c>
      <c r="C141" s="50" t="str">
        <f>'Bon de commande'!C155</f>
        <v>888182461976</v>
      </c>
      <c r="D141" t="str">
        <f>'Bon de commande'!D155</f>
        <v>62 Couleurs HP Blister  alarm 4.5 ml C2P06AE#301</v>
      </c>
      <c r="E141" s="29" t="str">
        <f>'Bon de commande'!D155</f>
        <v>62 Couleurs HP Blister  alarm 4.5 ml C2P06AE#301</v>
      </c>
      <c r="V141" s="59" t="s">
        <v>517</v>
      </c>
      <c r="W141" s="51">
        <f>'Bon de commande'!F155+'Bon de commande'!E155</f>
        <v>23.02</v>
      </c>
      <c r="X141" s="51">
        <f>'Bon de commande'!G155</f>
        <v>34.99</v>
      </c>
    </row>
    <row r="142" spans="1:24" x14ac:dyDescent="0.2">
      <c r="A142" s="26">
        <f>'Bon de commande'!B156</f>
        <v>0</v>
      </c>
      <c r="C142" s="50" t="str">
        <f>'Bon de commande'!C156</f>
        <v>888182461990</v>
      </c>
      <c r="D142" t="str">
        <f>'Bon de commande'!D156</f>
        <v>62 XL Couleurs HP Blister alarm C2P07AE#301</v>
      </c>
      <c r="E142" s="29" t="str">
        <f>'Bon de commande'!D156</f>
        <v>62 XL Couleurs HP Blister alarm C2P07AE#301</v>
      </c>
      <c r="V142" s="59" t="s">
        <v>517</v>
      </c>
      <c r="W142" s="51">
        <f>'Bon de commande'!F156+'Bon de commande'!E156</f>
        <v>49.57</v>
      </c>
      <c r="X142" s="51">
        <f>'Bon de commande'!G156</f>
        <v>69.989999999999995</v>
      </c>
    </row>
  </sheetData>
  <mergeCells count="3">
    <mergeCell ref="C1:M1"/>
    <mergeCell ref="N1:U1"/>
    <mergeCell ref="V1:X1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Bon de commande</vt:lpstr>
      <vt:lpstr>cadart</vt:lpstr>
      <vt:lpstr>ulis</vt:lpstr>
      <vt:lpstr>carrefour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2026-08-05T13:08:22Z</dcterms:created>
  <dcterms:modified xsi:type="dcterms:W3CDTF">2026-08-05T13:56:20Z</dcterms:modified>
  <dc:language>en-US</dc:language>
</cp:coreProperties>
</file>